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https://openminds0.sharepoint.com/sites/OMsharepoint/Shared Documents/Consulting/Trillium Health Resources/5710-8B-B Subcode Learning Track #2- Financial Management of Prospective &amp; VBR/Documents/Topic 4/Downloadable Assets/"/>
    </mc:Choice>
  </mc:AlternateContent>
  <xr:revisionPtr revIDLastSave="0" documentId="8_{0325A43A-655B-4CC4-9DB6-6AFFDD23D400}" xr6:coauthVersionLast="47" xr6:coauthVersionMax="47" xr10:uidLastSave="{00000000-0000-0000-0000-000000000000}"/>
  <bookViews>
    <workbookView xWindow="-98" yWindow="-98" windowWidth="28996" windowHeight="15675" firstSheet="2" activeTab="2" xr2:uid="{00000000-000D-0000-FFFF-FFFF00000000}"/>
  </bookViews>
  <sheets>
    <sheet name="Introduction &amp; How To Use" sheetId="4" r:id="rId1"/>
    <sheet name="Inputs" sheetId="1" r:id="rId2"/>
    <sheet name="Forecast Scenarios Tool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" l="1"/>
  <c r="F3" i="2"/>
  <c r="F4" i="2"/>
  <c r="F5" i="2"/>
  <c r="C4" i="2"/>
  <c r="C3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<sst xmlns="http://schemas.openxmlformats.org/spreadsheetml/2006/main" count="42" uniqueCount="41">
  <si>
    <t>About The Model:</t>
  </si>
  <si>
    <t>This tool helps project financial outcomes under different performance scenarios (Worst Case, Base (Most Likely), Best Case).</t>
  </si>
  <si>
    <r>
      <t>How to Use It:</t>
    </r>
    <r>
      <rPr>
        <sz val="12"/>
        <color theme="1"/>
        <rFont val="Arial"/>
        <family val="2"/>
      </rPr>
      <t> </t>
    </r>
  </si>
  <si>
    <t>1. Go to the 'Inputs' sheet.</t>
  </si>
  <si>
    <t xml:space="preserve">   - Enter your total withhold pool (e.g., $500,000).</t>
  </si>
  <si>
    <t xml:space="preserve">   - Adjust performance targets and expected performance levels.</t>
  </si>
  <si>
    <t xml:space="preserve">   - Modify weights if applicable (Quality, Access, Utilization).</t>
  </si>
  <si>
    <t>2. Go to the 'Forecast Scenarios' sheet.</t>
  </si>
  <si>
    <t xml:space="preserve">   - Review automatically calculated payouts based on performance levels.</t>
  </si>
  <si>
    <t xml:space="preserve">   - Adjust % of target achieved if your performance estimates change.</t>
  </si>
  <si>
    <t>3. Review the 'Sensitivity Chart' in the 'Forecast Scenarios' sheet.</t>
  </si>
  <si>
    <t xml:space="preserve">   - The chart displays how payout changes with performance.</t>
  </si>
  <si>
    <t>Best Practice Tips:</t>
  </si>
  <si>
    <t xml:space="preserve">  - Use realistic performance ranges to avoid overestimating payouts.</t>
  </si>
  <si>
    <t xml:space="preserve">  - You can copy the model to forecast multiple programs or funding periods.</t>
  </si>
  <si>
    <t xml:space="preserve">  - Link this model to actual metric dashboards for real-time forecasting.</t>
  </si>
  <si>
    <t>Support:</t>
  </si>
  <si>
    <t>For questions, contact your finance or performance management team.</t>
  </si>
  <si>
    <t>Variable</t>
  </si>
  <si>
    <t>Description</t>
  </si>
  <si>
    <t>Example (Editable)</t>
  </si>
  <si>
    <t>Total Withhold Pool</t>
  </si>
  <si>
    <t>Total amount at risk</t>
  </si>
  <si>
    <t>Performance Metric Weighting</t>
  </si>
  <si>
    <t>% each measure contributes</t>
  </si>
  <si>
    <t>50% Quality, 30% Access, 20% Utilization</t>
  </si>
  <si>
    <t>Performance Target</t>
  </si>
  <si>
    <t>Benchmark required for 100% payout</t>
  </si>
  <si>
    <t>Worst-Case Performance</t>
  </si>
  <si>
    <t>Expected % of target met in poor scenario</t>
  </si>
  <si>
    <t>Base-Case Performance</t>
  </si>
  <si>
    <t>Expected % of target met</t>
  </si>
  <si>
    <t>Best-Case Performance</t>
  </si>
  <si>
    <t>Scenario</t>
  </si>
  <si>
    <t>% of Target Achieved</t>
  </si>
  <si>
    <t>Weighted Score</t>
  </si>
  <si>
    <t>Payout %</t>
  </si>
  <si>
    <t>Projected Withhold Returned</t>
  </si>
  <si>
    <t>Worst Case</t>
  </si>
  <si>
    <t>Base Case (Most Likely)</t>
  </si>
  <si>
    <t>Best Case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</si>
</sst>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164" formatCode="&quot;$&quot;#,##0.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sz val="14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B315C7"/>
        <bgColor indexed="64"/>
      </patternFill>
    </fill>
    <fill>
      <patternFill patternType="solid">
        <fgColor rgb="FFDA9AEF"/>
        <bgColor indexed="64"/>
      </patternFill>
    </fill>
    <fill>
      <patternFill patternType="solid">
        <fgColor rgb="FFF7E4FB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37437055574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1"/>
      </right>
      <top/>
      <bottom/>
      <diagonal/>
    </border>
    <border>
      <left style="thin">
        <color theme="0"/>
      </left>
      <right style="thin">
        <color theme="1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/>
      <right style="thin">
        <color theme="0"/>
      </right>
      <top style="thin">
        <color theme="0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0"/>
      </left>
      <right style="thin">
        <color theme="1"/>
      </right>
      <top/>
      <bottom style="thin">
        <color theme="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0" fillId="2" borderId="0" xfId="0" applyFill="1"/>
    <xf numFmtId="0" fontId="0" fillId="0" borderId="2" xfId="0" applyBorder="1"/>
    <xf numFmtId="0" fontId="3" fillId="0" borderId="2" xfId="0" applyFont="1" applyBorder="1" applyAlignment="1">
      <alignment vertical="center" wrapText="1"/>
    </xf>
    <xf numFmtId="0" fontId="2" fillId="0" borderId="2" xfId="0" applyFont="1" applyBorder="1" applyAlignment="1">
      <alignment wrapText="1"/>
    </xf>
    <xf numFmtId="0" fontId="2" fillId="0" borderId="2" xfId="0" applyFont="1" applyBorder="1"/>
    <xf numFmtId="0" fontId="2" fillId="2" borderId="0" xfId="0" applyFont="1" applyFill="1"/>
    <xf numFmtId="0" fontId="2" fillId="0" borderId="3" xfId="0" applyFont="1" applyBorder="1" applyAlignment="1">
      <alignment wrapText="1"/>
    </xf>
    <xf numFmtId="0" fontId="5" fillId="3" borderId="6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164" fontId="2" fillId="0" borderId="13" xfId="1" applyNumberFormat="1" applyFont="1" applyBorder="1" applyAlignment="1">
      <alignment horizontal="left" vertical="center" wrapText="1"/>
    </xf>
    <xf numFmtId="0" fontId="2" fillId="0" borderId="13" xfId="0" applyFont="1" applyBorder="1" applyAlignment="1">
      <alignment vertical="center" wrapText="1"/>
    </xf>
    <xf numFmtId="9" fontId="2" fillId="0" borderId="13" xfId="0" applyNumberFormat="1" applyFont="1" applyBorder="1" applyAlignment="1">
      <alignment horizontal="left" vertical="center" wrapText="1"/>
    </xf>
    <xf numFmtId="9" fontId="2" fillId="0" borderId="14" xfId="0" applyNumberFormat="1" applyFont="1" applyBorder="1" applyAlignment="1">
      <alignment horizontal="left"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164" fontId="2" fillId="5" borderId="11" xfId="0" applyNumberFormat="1" applyFont="1" applyFill="1" applyBorder="1" applyAlignment="1">
      <alignment horizontal="left" vertical="center"/>
    </xf>
    <xf numFmtId="164" fontId="2" fillId="6" borderId="11" xfId="0" applyNumberFormat="1" applyFont="1" applyFill="1" applyBorder="1" applyAlignment="1">
      <alignment horizontal="left" vertical="center"/>
    </xf>
    <xf numFmtId="164" fontId="2" fillId="5" borderId="17" xfId="0" applyNumberFormat="1" applyFont="1" applyFill="1" applyBorder="1" applyAlignment="1">
      <alignment horizontal="left" vertical="center"/>
    </xf>
    <xf numFmtId="0" fontId="4" fillId="4" borderId="18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2" fillId="6" borderId="7" xfId="0" applyFont="1" applyFill="1" applyBorder="1" applyAlignment="1">
      <alignment horizontal="left" vertical="center"/>
    </xf>
    <xf numFmtId="0" fontId="2" fillId="5" borderId="8" xfId="0" applyFont="1" applyFill="1" applyBorder="1" applyAlignment="1">
      <alignment horizontal="left" vertical="center"/>
    </xf>
    <xf numFmtId="9" fontId="2" fillId="5" borderId="9" xfId="2" applyFont="1" applyFill="1" applyBorder="1" applyAlignment="1">
      <alignment horizontal="left" vertical="center"/>
    </xf>
    <xf numFmtId="9" fontId="2" fillId="6" borderId="5" xfId="2" applyFont="1" applyFill="1" applyBorder="1" applyAlignment="1">
      <alignment horizontal="left" vertical="center"/>
    </xf>
    <xf numFmtId="9" fontId="2" fillId="5" borderId="5" xfId="2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0" fillId="0" borderId="2" xfId="0" applyBorder="1" applyAlignment="1"/>
  </cellXfs>
  <cellStyles count="3">
    <cellStyle name="Currency" xfId="1" builtinId="4"/>
    <cellStyle name="Normal" xfId="0" builtinId="0"/>
    <cellStyle name="Percent" xfId="2" builtinId="5"/>
  </cellStyles>
  <dxfs count="17"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.0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B315C7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Arial"/>
        <family val="2"/>
        <scheme val="none"/>
      </font>
      <fill>
        <patternFill patternType="solid">
          <fgColor indexed="64"/>
          <bgColor rgb="FF0070C0"/>
        </patternFill>
      </fill>
      <alignment vertical="center" textRotation="0" wrapText="1" indent="0" justifyLastLine="0" shrinkToFit="0" readingOrder="0"/>
    </dxf>
    <dxf>
      <border>
        <right style="thin">
          <color theme="0"/>
        </right>
      </border>
    </dxf>
    <dxf>
      <border>
        <left style="thin">
          <color theme="0"/>
        </left>
        <right style="thin">
          <color theme="0"/>
        </right>
        <top/>
        <bottom/>
      </border>
    </dxf>
    <dxf>
      <fill>
        <patternFill>
          <bgColor rgb="FFE4F0FC"/>
        </patternFill>
      </fill>
    </dxf>
    <dxf>
      <fill>
        <patternFill>
          <bgColor rgb="FF9AC7F4"/>
        </patternFill>
      </fill>
    </dxf>
    <dxf>
      <fill>
        <patternFill>
          <bgColor rgb="FF1570C7"/>
        </patternFill>
      </fill>
    </dxf>
  </dxfs>
  <tableStyles count="1" defaultTableStyle="TableStyleMedium9" defaultPivotStyle="PivotStyleLight16">
    <tableStyle name="Table Style - Blue" pivot="0" count="5" xr9:uid="{306BCB9A-20B5-476F-A915-9FB8E4EE9AA7}">
      <tableStyleElement type="headerRow" dxfId="16"/>
      <tableStyleElement type="firstRowStripe" dxfId="15"/>
      <tableStyleElement type="secondRowStripe" dxfId="14"/>
      <tableStyleElement type="firstColumnStripe" dxfId="13"/>
      <tableStyleElement type="secondColumnStripe" dxfId="12"/>
    </tableStyle>
  </tableStyles>
  <colors>
    <mruColors>
      <color rgb="FFB315C7"/>
      <color rgb="FFDA9AEF"/>
      <color rgb="FFF7E4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Withhold Payout Sensitivity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'Forecast Scenarios Tool'!$F$2</c:f>
              <c:strCache>
                <c:ptCount val="1"/>
                <c:pt idx="0">
                  <c:v>Projected Withhold Returned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'Forecast Scenarios Tool'!$C$3:$C$5</c:f>
              <c:numCache>
                <c:formatCode>0%</c:formatCode>
                <c:ptCount val="3"/>
                <c:pt idx="0">
                  <c:v>0.6</c:v>
                </c:pt>
                <c:pt idx="1">
                  <c:v>0.85</c:v>
                </c:pt>
                <c:pt idx="2">
                  <c:v>0.9</c:v>
                </c:pt>
              </c:numCache>
            </c:numRef>
          </c:cat>
          <c:val>
            <c:numRef>
              <c:f>'Forecast Scenarios Tool'!$F$3:$F$5</c:f>
              <c:numCache>
                <c:formatCode>"$"#,##0.00</c:formatCode>
                <c:ptCount val="3"/>
                <c:pt idx="0">
                  <c:v>300000</c:v>
                </c:pt>
                <c:pt idx="1">
                  <c:v>425000</c:v>
                </c:pt>
                <c:pt idx="2">
                  <c:v>500000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87-40BE-8B00-178D60118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% of Target Achieved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Payout Amount ($)</a:t>
                </a:r>
              </a:p>
            </c:rich>
          </c:tx>
          <c:overlay val="0"/>
        </c:title>
        <c:numFmt formatCode="&quot;$&quot;#,##0.00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246560</xdr:colOff>
      <xdr:row>0</xdr:row>
      <xdr:rowOff>121646</xdr:rowOff>
    </xdr:from>
    <xdr:ext cx="6516189" cy="368835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9563A4F-4A06-4355-A370-4AC7089A8545}" name="Table1" displayName="Table1" ref="B2:D8" totalsRowShown="0" headerRowDxfId="11" dataDxfId="10">
  <autoFilter ref="B2:D8" xr:uid="{C9563A4F-4A06-4355-A370-4AC7089A8545}"/>
  <tableColumns count="3">
    <tableColumn id="1" xr3:uid="{7EC99011-A090-4C5B-A27E-FC617EA3C910}" name="Variable" dataDxfId="9"/>
    <tableColumn id="2" xr3:uid="{32303B0D-B976-43E3-B030-513438CA8471}" name="Description" dataDxfId="8"/>
    <tableColumn id="3" xr3:uid="{0B42D211-DA0A-4CB8-AC8A-CA07D40C3013}" name="Example (Editable)" dataDxfId="7"/>
  </tableColumns>
  <tableStyleInfo name="Table Style - Blu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C6BF932-9115-4366-A8F1-823218D674ED}" name="Table2" displayName="Table2" ref="B2:F5" totalsRowShown="0" headerRowDxfId="6" dataDxfId="5">
  <autoFilter ref="B2:F5" xr:uid="{3C6BF932-9115-4366-A8F1-823218D674ED}"/>
  <tableColumns count="5">
    <tableColumn id="1" xr3:uid="{33CED9F4-DF8E-4393-8920-8B3983AF8DCF}" name="Scenario" dataDxfId="4"/>
    <tableColumn id="2" xr3:uid="{4253D0A0-8EA4-4250-AD31-7ADBEA14CC63}" name="% of Target Achieved" dataDxfId="3" dataCellStyle="Percent"/>
    <tableColumn id="3" xr3:uid="{388F956D-08F7-46C0-AF6C-4FB2EABDEE4E}" name="Weighted Score" dataDxfId="2"/>
    <tableColumn id="4" xr3:uid="{79B73105-A933-43DE-926E-259092CE5168}" name="Payout %" dataDxfId="1" dataCellStyle="Percent"/>
    <tableColumn id="5" xr3:uid="{7C3CD085-5020-4262-8C5E-954932B916AF}" name="Projected Withhold Returned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8AB63-31CE-48C0-B564-855AF01E6458}">
  <dimension ref="A1:K60"/>
  <sheetViews>
    <sheetView workbookViewId="0">
      <selection activeCell="B13" sqref="B13"/>
    </sheetView>
  </sheetViews>
  <sheetFormatPr defaultRowHeight="14.25"/>
  <cols>
    <col min="2" max="2" width="156.5703125" customWidth="1"/>
  </cols>
  <sheetData>
    <row r="1" spans="1:11">
      <c r="A1" s="3"/>
      <c r="B1" s="41" t="e" vm="1">
        <v>#VALUE!</v>
      </c>
      <c r="C1" s="3"/>
      <c r="D1" s="3"/>
      <c r="E1" s="3"/>
      <c r="F1" s="3"/>
      <c r="G1" s="3"/>
      <c r="H1" s="3"/>
      <c r="I1" s="3"/>
      <c r="J1" s="3"/>
      <c r="K1" s="3"/>
    </row>
    <row r="2" spans="1:11">
      <c r="A2" s="3"/>
      <c r="B2" s="41"/>
      <c r="C2" s="3"/>
      <c r="D2" s="3"/>
      <c r="E2" s="3"/>
      <c r="F2" s="3"/>
      <c r="G2" s="3"/>
      <c r="H2" s="3"/>
      <c r="I2" s="3"/>
      <c r="J2" s="3"/>
      <c r="K2" s="3"/>
    </row>
    <row r="3" spans="1:11">
      <c r="A3" s="3"/>
      <c r="B3" s="41"/>
      <c r="C3" s="3"/>
      <c r="D3" s="3"/>
      <c r="E3" s="3"/>
      <c r="F3" s="3"/>
      <c r="G3" s="3"/>
      <c r="H3" s="3"/>
      <c r="I3" s="3"/>
      <c r="J3" s="3"/>
      <c r="K3" s="3"/>
    </row>
    <row r="4" spans="1:11">
      <c r="A4" s="3"/>
      <c r="B4" s="41"/>
      <c r="C4" s="3"/>
      <c r="D4" s="3"/>
      <c r="E4" s="3"/>
      <c r="F4" s="3"/>
      <c r="G4" s="3"/>
      <c r="H4" s="3"/>
      <c r="I4" s="3"/>
      <c r="J4" s="3"/>
      <c r="K4" s="3"/>
    </row>
    <row r="5" spans="1:11">
      <c r="A5" s="3"/>
      <c r="B5" s="41"/>
      <c r="C5" s="3"/>
      <c r="D5" s="3"/>
      <c r="E5" s="3"/>
      <c r="F5" s="3"/>
      <c r="G5" s="3"/>
      <c r="H5" s="3"/>
      <c r="I5" s="3"/>
      <c r="J5" s="3"/>
      <c r="K5" s="3"/>
    </row>
    <row r="6" spans="1:11">
      <c r="A6" s="3"/>
      <c r="B6" s="4"/>
      <c r="C6" s="3"/>
      <c r="D6" s="3"/>
      <c r="E6" s="3"/>
      <c r="F6" s="3"/>
      <c r="G6" s="3"/>
      <c r="H6" s="3"/>
      <c r="I6" s="3"/>
      <c r="J6" s="3"/>
      <c r="K6" s="3"/>
    </row>
    <row r="7" spans="1:11" ht="15">
      <c r="A7" s="3"/>
      <c r="B7" s="5" t="s">
        <v>0</v>
      </c>
      <c r="C7" s="3"/>
      <c r="D7" s="3"/>
      <c r="E7" s="3"/>
      <c r="F7" s="3"/>
      <c r="G7" s="3"/>
      <c r="H7" s="3"/>
      <c r="I7" s="3"/>
      <c r="J7" s="3"/>
      <c r="K7" s="3"/>
    </row>
    <row r="8" spans="1:11" ht="15">
      <c r="A8" s="3"/>
      <c r="B8" s="6" t="s">
        <v>1</v>
      </c>
      <c r="C8" s="3"/>
      <c r="D8" s="3"/>
      <c r="E8" s="3"/>
      <c r="F8" s="3"/>
      <c r="G8" s="3"/>
      <c r="H8" s="3"/>
      <c r="I8" s="3"/>
      <c r="J8" s="3"/>
      <c r="K8" s="3"/>
    </row>
    <row r="9" spans="1:11" ht="15.4">
      <c r="A9" s="3"/>
      <c r="B9" s="6"/>
      <c r="C9" s="3"/>
      <c r="D9" s="3"/>
      <c r="E9" s="3"/>
      <c r="F9" s="3"/>
      <c r="G9" s="3"/>
      <c r="H9" s="3"/>
      <c r="I9" s="3"/>
      <c r="J9" s="3"/>
      <c r="K9" s="3"/>
    </row>
    <row r="10" spans="1:11" ht="15.4">
      <c r="A10" s="3"/>
      <c r="B10" s="7"/>
      <c r="C10" s="3"/>
      <c r="D10" s="3"/>
      <c r="E10" s="3"/>
      <c r="F10" s="3"/>
      <c r="G10" s="3"/>
      <c r="H10" s="3"/>
      <c r="I10" s="3"/>
      <c r="J10" s="3"/>
      <c r="K10" s="3"/>
    </row>
    <row r="11" spans="1:11" ht="15">
      <c r="A11" s="3"/>
      <c r="B11" s="5" t="s">
        <v>2</v>
      </c>
      <c r="C11" s="3"/>
      <c r="D11" s="3"/>
      <c r="E11" s="3"/>
      <c r="F11" s="3"/>
      <c r="G11" s="3"/>
      <c r="H11" s="3"/>
      <c r="I11" s="3"/>
      <c r="J11" s="3"/>
      <c r="K11" s="3"/>
    </row>
    <row r="12" spans="1:11" ht="15.4">
      <c r="A12" s="3"/>
      <c r="B12" s="6" t="s">
        <v>3</v>
      </c>
      <c r="C12" s="3"/>
      <c r="D12" s="3"/>
      <c r="E12" s="3"/>
      <c r="F12" s="3"/>
      <c r="G12" s="3"/>
      <c r="H12" s="3"/>
      <c r="I12" s="3"/>
      <c r="J12" s="3"/>
      <c r="K12" s="3"/>
    </row>
    <row r="13" spans="1:11" ht="15.4">
      <c r="A13" s="3"/>
      <c r="B13" s="6" t="s">
        <v>4</v>
      </c>
      <c r="C13" s="3"/>
      <c r="D13" s="3"/>
      <c r="E13" s="3"/>
      <c r="F13" s="3"/>
      <c r="G13" s="3"/>
      <c r="H13" s="3"/>
      <c r="I13" s="3"/>
      <c r="J13" s="3"/>
      <c r="K13" s="3"/>
    </row>
    <row r="14" spans="1:11" ht="15.4">
      <c r="A14" s="3"/>
      <c r="B14" s="7" t="s">
        <v>5</v>
      </c>
      <c r="C14" s="3"/>
      <c r="D14" s="3"/>
      <c r="E14" s="3"/>
      <c r="F14" s="3"/>
      <c r="G14" s="3"/>
      <c r="H14" s="3"/>
      <c r="I14" s="3"/>
      <c r="J14" s="3"/>
      <c r="K14" s="3"/>
    </row>
    <row r="15" spans="1:11" ht="15.4">
      <c r="A15" s="3"/>
      <c r="B15" s="7" t="s">
        <v>6</v>
      </c>
      <c r="C15" s="3"/>
      <c r="D15" s="3"/>
      <c r="E15" s="3"/>
      <c r="F15" s="3"/>
      <c r="G15" s="3"/>
      <c r="H15" s="3"/>
      <c r="I15" s="3"/>
      <c r="J15" s="3"/>
      <c r="K15" s="3"/>
    </row>
    <row r="16" spans="1:11" ht="15.4">
      <c r="A16" s="3"/>
      <c r="B16" s="7"/>
      <c r="C16" s="3"/>
      <c r="D16" s="3"/>
      <c r="E16" s="3"/>
      <c r="F16" s="3"/>
      <c r="G16" s="3"/>
      <c r="H16" s="3"/>
      <c r="I16" s="3"/>
      <c r="J16" s="3"/>
      <c r="K16" s="3"/>
    </row>
    <row r="17" spans="1:11" ht="15.4">
      <c r="A17" s="3"/>
      <c r="B17" s="7" t="s">
        <v>7</v>
      </c>
      <c r="C17" s="3"/>
      <c r="D17" s="3"/>
      <c r="E17" s="3"/>
      <c r="F17" s="3"/>
      <c r="G17" s="3"/>
      <c r="H17" s="3"/>
      <c r="I17" s="3"/>
      <c r="J17" s="3"/>
      <c r="K17" s="3"/>
    </row>
    <row r="18" spans="1:11" ht="15.4">
      <c r="A18" s="3"/>
      <c r="B18" s="7" t="s">
        <v>8</v>
      </c>
      <c r="C18" s="3"/>
      <c r="D18" s="3"/>
      <c r="E18" s="3"/>
      <c r="F18" s="3"/>
      <c r="G18" s="3"/>
      <c r="H18" s="3"/>
      <c r="I18" s="3"/>
      <c r="J18" s="3"/>
      <c r="K18" s="3"/>
    </row>
    <row r="19" spans="1:11" ht="15.4">
      <c r="A19" s="3"/>
      <c r="B19" s="7" t="s">
        <v>9</v>
      </c>
      <c r="C19" s="3"/>
      <c r="D19" s="3"/>
      <c r="E19" s="3"/>
      <c r="F19" s="3"/>
      <c r="G19" s="3"/>
      <c r="H19" s="3"/>
      <c r="I19" s="3"/>
      <c r="J19" s="3"/>
      <c r="K19" s="3"/>
    </row>
    <row r="20" spans="1:11" ht="15.4">
      <c r="A20" s="3"/>
      <c r="B20" s="7"/>
      <c r="C20" s="3"/>
      <c r="D20" s="3"/>
      <c r="E20" s="3"/>
      <c r="F20" s="3"/>
      <c r="G20" s="3"/>
      <c r="H20" s="3"/>
      <c r="I20" s="3"/>
      <c r="J20" s="3"/>
      <c r="K20" s="3"/>
    </row>
    <row r="21" spans="1:11" ht="15.4">
      <c r="A21" s="3"/>
      <c r="B21" s="7" t="s">
        <v>10</v>
      </c>
      <c r="C21" s="3"/>
      <c r="D21" s="3"/>
      <c r="E21" s="3"/>
      <c r="F21" s="3"/>
      <c r="G21" s="3"/>
      <c r="H21" s="3"/>
      <c r="I21" s="3"/>
      <c r="J21" s="3"/>
      <c r="K21" s="3"/>
    </row>
    <row r="22" spans="1:11" ht="15.4">
      <c r="A22" s="3"/>
      <c r="B22" s="7" t="s">
        <v>11</v>
      </c>
      <c r="C22" s="3"/>
      <c r="D22" s="3"/>
      <c r="E22" s="3"/>
      <c r="F22" s="3"/>
      <c r="G22" s="3"/>
      <c r="H22" s="3"/>
      <c r="I22" s="3"/>
      <c r="J22" s="3"/>
      <c r="K22" s="3"/>
    </row>
    <row r="23" spans="1:11" ht="15.4">
      <c r="A23" s="3"/>
      <c r="B23" s="7"/>
      <c r="C23" s="3"/>
      <c r="D23" s="3"/>
      <c r="E23" s="3"/>
      <c r="F23" s="3"/>
      <c r="G23" s="3"/>
      <c r="H23" s="3"/>
      <c r="I23" s="3"/>
      <c r="J23" s="3"/>
      <c r="K23" s="3"/>
    </row>
    <row r="24" spans="1:11" ht="15.4">
      <c r="A24" s="3"/>
      <c r="B24" s="7"/>
      <c r="C24" s="3"/>
      <c r="D24" s="3"/>
      <c r="E24" s="3"/>
      <c r="F24" s="3"/>
      <c r="G24" s="3"/>
      <c r="H24" s="3"/>
      <c r="I24" s="3"/>
      <c r="J24" s="3"/>
      <c r="K24" s="3"/>
    </row>
    <row r="25" spans="1:11" ht="15">
      <c r="A25" s="3"/>
      <c r="B25" s="5" t="s">
        <v>12</v>
      </c>
      <c r="C25" s="3"/>
      <c r="D25" s="3"/>
      <c r="E25" s="3"/>
      <c r="F25" s="3"/>
      <c r="G25" s="3"/>
      <c r="H25" s="3"/>
      <c r="I25" s="3"/>
      <c r="J25" s="3"/>
      <c r="K25" s="3"/>
    </row>
    <row r="26" spans="1:11" ht="15.4">
      <c r="A26" s="3"/>
      <c r="B26" s="6" t="s">
        <v>13</v>
      </c>
      <c r="C26" s="3"/>
      <c r="D26" s="3"/>
      <c r="E26" s="3"/>
      <c r="F26" s="3"/>
      <c r="G26" s="3"/>
      <c r="H26" s="3"/>
      <c r="I26" s="3"/>
      <c r="J26" s="3"/>
      <c r="K26" s="3"/>
    </row>
    <row r="27" spans="1:11" ht="15.4">
      <c r="A27" s="3"/>
      <c r="B27" s="6" t="s">
        <v>14</v>
      </c>
      <c r="C27" s="3"/>
      <c r="D27" s="3"/>
      <c r="E27" s="3"/>
      <c r="F27" s="3"/>
      <c r="G27" s="3"/>
      <c r="H27" s="3"/>
      <c r="I27" s="3"/>
      <c r="J27" s="3"/>
      <c r="K27" s="3"/>
    </row>
    <row r="28" spans="1:11" ht="15.4">
      <c r="A28" s="3"/>
      <c r="B28" s="6" t="s">
        <v>15</v>
      </c>
      <c r="C28" s="3"/>
      <c r="D28" s="3"/>
      <c r="E28" s="3"/>
      <c r="F28" s="3"/>
      <c r="G28" s="3"/>
      <c r="H28" s="3"/>
      <c r="I28" s="3"/>
      <c r="J28" s="3"/>
      <c r="K28" s="3"/>
    </row>
    <row r="29" spans="1:11" ht="15.4">
      <c r="A29" s="3"/>
      <c r="B29" s="6"/>
      <c r="C29" s="3"/>
      <c r="D29" s="3"/>
      <c r="E29" s="3"/>
      <c r="F29" s="3"/>
      <c r="G29" s="3"/>
      <c r="H29" s="3"/>
      <c r="I29" s="3"/>
      <c r="J29" s="3"/>
      <c r="K29" s="3"/>
    </row>
    <row r="30" spans="1:11" ht="15.4">
      <c r="A30" s="3"/>
      <c r="B30" s="6"/>
      <c r="C30" s="3"/>
      <c r="D30" s="3"/>
      <c r="E30" s="3"/>
      <c r="F30" s="3"/>
      <c r="G30" s="3"/>
      <c r="H30" s="3"/>
      <c r="I30" s="3"/>
      <c r="J30" s="3"/>
      <c r="K30" s="3"/>
    </row>
    <row r="31" spans="1:11" ht="15">
      <c r="A31" s="3"/>
      <c r="B31" s="5" t="s">
        <v>16</v>
      </c>
      <c r="C31" s="3"/>
      <c r="D31" s="3"/>
      <c r="E31" s="3"/>
      <c r="F31" s="3"/>
      <c r="G31" s="3"/>
      <c r="H31" s="3"/>
      <c r="I31" s="3"/>
      <c r="J31" s="3"/>
      <c r="K31" s="3"/>
    </row>
    <row r="32" spans="1:11" ht="15.4">
      <c r="A32" s="3"/>
      <c r="B32" s="9" t="s">
        <v>17</v>
      </c>
      <c r="C32" s="3"/>
      <c r="D32" s="3"/>
      <c r="E32" s="3"/>
      <c r="F32" s="3"/>
      <c r="G32" s="3"/>
      <c r="H32" s="3"/>
      <c r="I32" s="3"/>
      <c r="J32" s="3"/>
      <c r="K32" s="3"/>
    </row>
    <row r="33" spans="1:1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ht="15.4">
      <c r="A39" s="3"/>
      <c r="B39" s="8"/>
      <c r="C39" s="3"/>
      <c r="D39" s="3"/>
      <c r="E39" s="3"/>
      <c r="F39" s="3"/>
      <c r="G39" s="3"/>
      <c r="H39" s="3"/>
      <c r="I39" s="3"/>
      <c r="J39" s="3"/>
      <c r="K39" s="3"/>
    </row>
    <row r="40" spans="1:1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</sheetData>
  <mergeCells count="1">
    <mergeCell ref="B1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D8"/>
  <sheetViews>
    <sheetView showGridLines="0" workbookViewId="0">
      <selection activeCell="H6" sqref="H6"/>
    </sheetView>
  </sheetViews>
  <sheetFormatPr defaultColWidth="8.85546875" defaultRowHeight="15"/>
  <cols>
    <col min="1" max="1" width="8.85546875" style="1"/>
    <col min="2" max="2" width="44.28515625" style="1" customWidth="1"/>
    <col min="3" max="3" width="57.42578125" style="1" customWidth="1"/>
    <col min="4" max="4" width="51.85546875" style="1" customWidth="1"/>
    <col min="5" max="16384" width="8.85546875" style="1"/>
  </cols>
  <sheetData>
    <row r="1" spans="1:4">
      <c r="B1" s="17"/>
      <c r="C1" s="17"/>
      <c r="D1" s="17"/>
    </row>
    <row r="2" spans="1:4" ht="40.15" customHeight="1">
      <c r="A2" s="16"/>
      <c r="B2" s="11" t="s">
        <v>18</v>
      </c>
      <c r="C2" s="10" t="s">
        <v>19</v>
      </c>
      <c r="D2" s="18" t="s">
        <v>20</v>
      </c>
    </row>
    <row r="3" spans="1:4" ht="24" customHeight="1">
      <c r="A3" s="16"/>
      <c r="B3" s="12" t="s">
        <v>21</v>
      </c>
      <c r="C3" s="15" t="s">
        <v>22</v>
      </c>
      <c r="D3" s="19">
        <v>500000</v>
      </c>
    </row>
    <row r="4" spans="1:4" ht="24" customHeight="1">
      <c r="A4" s="16"/>
      <c r="B4" s="12" t="s">
        <v>23</v>
      </c>
      <c r="C4" s="14" t="s">
        <v>24</v>
      </c>
      <c r="D4" s="20" t="s">
        <v>25</v>
      </c>
    </row>
    <row r="5" spans="1:4" ht="24" customHeight="1">
      <c r="A5" s="16"/>
      <c r="B5" s="13" t="s">
        <v>26</v>
      </c>
      <c r="C5" s="13" t="s">
        <v>27</v>
      </c>
      <c r="D5" s="21">
        <v>0.9</v>
      </c>
    </row>
    <row r="6" spans="1:4" ht="24" customHeight="1">
      <c r="A6" s="16"/>
      <c r="B6" s="14" t="s">
        <v>28</v>
      </c>
      <c r="C6" s="14" t="s">
        <v>29</v>
      </c>
      <c r="D6" s="21">
        <v>0.6</v>
      </c>
    </row>
    <row r="7" spans="1:4" ht="24" customHeight="1">
      <c r="A7" s="16"/>
      <c r="B7" s="12" t="s">
        <v>30</v>
      </c>
      <c r="C7" s="14" t="s">
        <v>31</v>
      </c>
      <c r="D7" s="21">
        <v>0.85</v>
      </c>
    </row>
    <row r="8" spans="1:4" ht="24" customHeight="1">
      <c r="A8" s="16"/>
      <c r="B8" s="24" t="s">
        <v>32</v>
      </c>
      <c r="C8" s="23" t="s">
        <v>31</v>
      </c>
      <c r="D8" s="22">
        <v>0.9</v>
      </c>
    </row>
  </sheetData>
  <pageMargins left="0.75" right="0.75" top="1" bottom="1" header="0.5" footer="0.5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B315C7"/>
  </sheetPr>
  <dimension ref="A2:F5"/>
  <sheetViews>
    <sheetView showGridLines="0" tabSelected="1" workbookViewId="0">
      <selection activeCell="D15" sqref="D15"/>
    </sheetView>
  </sheetViews>
  <sheetFormatPr defaultColWidth="9.28515625" defaultRowHeight="15"/>
  <cols>
    <col min="1" max="1" width="9.28515625" style="2"/>
    <col min="2" max="2" width="30.5703125" style="2" customWidth="1"/>
    <col min="3" max="3" width="28.140625" style="2" customWidth="1"/>
    <col min="4" max="4" width="23.28515625" style="2" customWidth="1"/>
    <col min="5" max="5" width="16" style="2" customWidth="1"/>
    <col min="6" max="6" width="41.85546875" style="2" customWidth="1"/>
    <col min="7" max="16384" width="9.28515625" style="2"/>
  </cols>
  <sheetData>
    <row r="2" spans="1:6" ht="40.15" customHeight="1">
      <c r="A2" s="40"/>
      <c r="B2" s="30" t="s">
        <v>33</v>
      </c>
      <c r="C2" s="29" t="s">
        <v>34</v>
      </c>
      <c r="D2" s="29" t="s">
        <v>35</v>
      </c>
      <c r="E2" s="29" t="s">
        <v>36</v>
      </c>
      <c r="F2" s="28" t="s">
        <v>37</v>
      </c>
    </row>
    <row r="3" spans="1:6" ht="24" customHeight="1">
      <c r="A3" s="40"/>
      <c r="B3" s="33" t="s">
        <v>38</v>
      </c>
      <c r="C3" s="34">
        <f>Inputs!D6</f>
        <v>0.6</v>
      </c>
      <c r="D3" s="39">
        <v>0.6</v>
      </c>
      <c r="E3" s="34">
        <v>0.6</v>
      </c>
      <c r="F3" s="25">
        <f>Table2[[#This Row],[Weighted Score]]*Table1[[#This Row],[Example (Editable)]]</f>
        <v>300000</v>
      </c>
    </row>
    <row r="4" spans="1:6" ht="24" customHeight="1">
      <c r="A4" s="40"/>
      <c r="B4" s="32" t="s">
        <v>39</v>
      </c>
      <c r="C4" s="35">
        <f>Inputs!D7</f>
        <v>0.85</v>
      </c>
      <c r="D4" s="38">
        <v>0.85</v>
      </c>
      <c r="E4" s="35">
        <v>0.85</v>
      </c>
      <c r="F4" s="26">
        <f>Table2[[#This Row],[Weighted Score]]*Inputs!D3</f>
        <v>425000</v>
      </c>
    </row>
    <row r="5" spans="1:6" ht="24" customHeight="1">
      <c r="A5" s="40"/>
      <c r="B5" s="31" t="s">
        <v>40</v>
      </c>
      <c r="C5" s="36">
        <f>Inputs!D8</f>
        <v>0.9</v>
      </c>
      <c r="D5" s="37">
        <v>1</v>
      </c>
      <c r="E5" s="36">
        <v>1</v>
      </c>
      <c r="F5" s="27">
        <f>Table2[[#This Row],[Weighted Score]]*Inputs!D3</f>
        <v>500000</v>
      </c>
    </row>
  </sheetData>
  <pageMargins left="0.75" right="0.75" top="1" bottom="1" header="0.5" footer="0.5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dd24d13-bdde-446d-a588-1c7dd628bc11" xsi:nil="true"/>
    <_Flow_SignoffStatus xmlns="64ba948b-714e-491e-9811-832c4801be59" xsi:nil="true"/>
    <Notes xmlns="64ba948b-714e-491e-9811-832c4801be59" xsi:nil="true"/>
    <lcf76f155ced4ddcb4097134ff3c332f xmlns="64ba948b-714e-491e-9811-832c4801be5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723FA06E242D42AFFE9D26EB76C65E" ma:contentTypeVersion="20" ma:contentTypeDescription="Create a new document." ma:contentTypeScope="" ma:versionID="b79fb4773d8becafaa5ce4bba5ef0342">
  <xsd:schema xmlns:xsd="http://www.w3.org/2001/XMLSchema" xmlns:xs="http://www.w3.org/2001/XMLSchema" xmlns:p="http://schemas.microsoft.com/office/2006/metadata/properties" xmlns:ns2="64ba948b-714e-491e-9811-832c4801be59" xmlns:ns3="9dd24d13-bdde-446d-a588-1c7dd628bc11" targetNamespace="http://schemas.microsoft.com/office/2006/metadata/properties" ma:root="true" ma:fieldsID="93291ea52f1a09c1943a3b6dd147ab4b" ns2:_="" ns3:_="">
    <xsd:import namespace="64ba948b-714e-491e-9811-832c4801be59"/>
    <xsd:import namespace="9dd24d13-bdde-446d-a588-1c7dd628bc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Not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ba948b-714e-491e-9811-832c4801be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eb74f86-468b-4744-8db4-91ccef1586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s" ma:index="24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d24d13-bdde-446d-a588-1c7dd628bc1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e9ddd24-f493-40ef-9b74-69ee631c5c16}" ma:internalName="TaxCatchAll" ma:showField="CatchAllData" ma:web="9dd24d13-bdde-446d-a588-1c7dd628bc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36F22E-38C1-49ED-87BF-1DBB7EC04BD3}"/>
</file>

<file path=customXml/itemProps2.xml><?xml version="1.0" encoding="utf-8"?>
<ds:datastoreItem xmlns:ds="http://schemas.openxmlformats.org/officeDocument/2006/customXml" ds:itemID="{3C9A5190-9BDD-4D13-BF96-EA75C1DDA66E}"/>
</file>

<file path=customXml/itemProps3.xml><?xml version="1.0" encoding="utf-8"?>
<ds:datastoreItem xmlns:ds="http://schemas.openxmlformats.org/officeDocument/2006/customXml" ds:itemID="{D9C34A84-5F27-43C1-9D9B-DB06BFBBA5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2025-10-28T13:25:46Z</dcterms:created>
  <dcterms:modified xsi:type="dcterms:W3CDTF">2025-12-11T21:18:50Z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0x0101008D723FA06E242D42AFFE9D26EB76C65E</vt:lpwstr>
  </property>
  <property fmtid="{D5CDD505-2E9C-101B-9397-08002B2CF9AE}" pid="3" name="MediaServiceImageTags">
    <vt:lpwstr/>
  </property>
</Properties>
</file>