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C-B Subcode LT #3 - Integrated Case Management &amp; Care Coordination Excellence/Documents/Topic 4/Downloadable Assets/"/>
    </mc:Choice>
  </mc:AlternateContent>
  <xr:revisionPtr revIDLastSave="0" documentId="8_{33367EA7-C208-47F5-A3DD-344F89DC300F}" xr6:coauthVersionLast="47" xr6:coauthVersionMax="47" xr10:uidLastSave="{00000000-0000-0000-0000-000000000000}"/>
  <bookViews>
    <workbookView xWindow="-98" yWindow="-98" windowWidth="28996" windowHeight="15675" xr2:uid="{FE0BC2FA-7404-4084-849D-7FCC5F48B72C}"/>
  </bookViews>
  <sheets>
    <sheet name="Introduction &amp; How To Use" sheetId="6" r:id="rId1"/>
    <sheet name="Sample Dashboard" sheetId="5" r:id="rId2"/>
    <sheet name="KPI Measures" sheetId="2" r:id="rId3"/>
    <sheet name="Client Lis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9" i="5"/>
  <c r="D7" i="5"/>
  <c r="D6" i="5"/>
  <c r="D5" i="5"/>
  <c r="Q8" i="4"/>
  <c r="P8" i="4"/>
  <c r="O8" i="4"/>
  <c r="N8" i="4"/>
  <c r="M8" i="4"/>
  <c r="L8" i="4"/>
  <c r="K8" i="4"/>
  <c r="J8" i="4"/>
  <c r="I8" i="4"/>
  <c r="H8"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<sst xmlns="http://schemas.openxmlformats.org/spreadsheetml/2006/main" count="144" uniqueCount="99">
  <si>
    <t>Purpose</t>
  </si>
  <si>
    <t xml:space="preserve">This tool demonstrates the metrics and components for developing Key Performance Measures for various standards in the CCBHC and TCM programs. It is intended to support organizations in monitoring their own performance and preparing for audits by regulatory entities. </t>
  </si>
  <si>
    <t>Components</t>
  </si>
  <si>
    <r>
      <t xml:space="preserve">This tool is divided into two parts: 
1)  </t>
    </r>
    <r>
      <rPr>
        <b/>
        <sz val="12"/>
        <color theme="1"/>
        <rFont val="Arial"/>
        <family val="2"/>
      </rPr>
      <t>Client List -</t>
    </r>
    <r>
      <rPr>
        <sz val="12"/>
        <color theme="1"/>
        <rFont val="Arial"/>
        <family val="2"/>
      </rPr>
      <t xml:space="preserve"> fields are interfaced to pull data from the EHR and other sources for denominators (total events) and numerators (qualified or compliant events)  for each KPI and individual client.</t>
    </r>
  </si>
  <si>
    <r>
      <t xml:space="preserve">2) </t>
    </r>
    <r>
      <rPr>
        <b/>
        <sz val="12"/>
        <color theme="1"/>
        <rFont val="Arial"/>
        <family val="2"/>
      </rPr>
      <t>KPI Measures -</t>
    </r>
    <r>
      <rPr>
        <sz val="12"/>
        <color theme="1"/>
        <rFont val="Arial"/>
        <family val="2"/>
      </rPr>
      <t xml:space="preserve">  Aggregate calculations of compliant events / total events to create a performance measure. Performance measures can be viewed from the KPI Measure sheet, or set up to feed a visible dashboard.</t>
    </r>
  </si>
  <si>
    <t xml:space="preserve">KPI reports can be generated for the organization as a whole, for individual or groups of clients, and by care managers. Other data fields can be added to:
1) specify locations/teams
2) the supervising care manager
3) client acuity tier, etc. </t>
  </si>
  <si>
    <t>Abbreviations</t>
  </si>
  <si>
    <r>
      <t xml:space="preserve">1) </t>
    </r>
    <r>
      <rPr>
        <b/>
        <sz val="12"/>
        <color theme="1"/>
        <rFont val="Arial"/>
        <family val="2"/>
      </rPr>
      <t>CCBHC:</t>
    </r>
    <r>
      <rPr>
        <sz val="12"/>
        <color theme="1"/>
        <rFont val="Arial"/>
        <family val="2"/>
      </rPr>
      <t xml:space="preserve"> Certified Community Behavioral Health Clinic</t>
    </r>
  </si>
  <si>
    <r>
      <t xml:space="preserve">2) </t>
    </r>
    <r>
      <rPr>
        <b/>
        <sz val="12"/>
        <color theme="1"/>
        <rFont val="Arial"/>
        <family val="2"/>
      </rPr>
      <t>CCMA:</t>
    </r>
    <r>
      <rPr>
        <sz val="12"/>
        <color theme="1"/>
        <rFont val="Arial"/>
        <family val="2"/>
      </rPr>
      <t xml:space="preserve"> Comprehensive Care Management Assessment</t>
    </r>
  </si>
  <si>
    <r>
      <t>3)</t>
    </r>
    <r>
      <rPr>
        <b/>
        <sz val="12"/>
        <color theme="1"/>
        <rFont val="Arial"/>
        <family val="2"/>
      </rPr>
      <t xml:space="preserve"> ISP:</t>
    </r>
    <r>
      <rPr>
        <sz val="12"/>
        <color theme="1"/>
        <rFont val="Arial"/>
        <family val="2"/>
      </rPr>
      <t xml:space="preserve"> Individual Service Plan</t>
    </r>
  </si>
  <si>
    <t>Sample KPI Dashboard</t>
  </si>
  <si>
    <t>Q2 2025 Performance</t>
  </si>
  <si>
    <t>Measure</t>
  </si>
  <si>
    <t>Target</t>
  </si>
  <si>
    <t xml:space="preserve">Q2 </t>
  </si>
  <si>
    <t>Q1</t>
  </si>
  <si>
    <t>Status</t>
  </si>
  <si>
    <t>Trend</t>
  </si>
  <si>
    <t>Referral to Service - Routine</t>
  </si>
  <si>
    <t>Up</t>
  </si>
  <si>
    <t>CCMA Completion</t>
  </si>
  <si>
    <t>Down</t>
  </si>
  <si>
    <t>Care Plan/ISP  Completion</t>
  </si>
  <si>
    <t xml:space="preserve">Follow-Up Discharge Visit </t>
  </si>
  <si>
    <t>Hospital Discharge CCMA</t>
  </si>
  <si>
    <t>Hospital Discharge Care Plan/ISP</t>
  </si>
  <si>
    <t>Tailored Care Management KPIs</t>
  </si>
  <si>
    <t>Metric</t>
  </si>
  <si>
    <t>Definition</t>
  </si>
  <si>
    <t>Data Source</t>
  </si>
  <si>
    <t>Access
KPIs</t>
  </si>
  <si>
    <t>Referral to Service - Emergent</t>
  </si>
  <si>
    <t>% of emergent referrals with completed contact within 2 hours</t>
  </si>
  <si>
    <t>Referral Log, EHR, Claims</t>
  </si>
  <si>
    <t>Referral to Service - Urgent</t>
  </si>
  <si>
    <t>% of urgent referrals with scheduled appointment within 48 hours</t>
  </si>
  <si>
    <t>Referral Log, EHR</t>
  </si>
  <si>
    <t>% of routine referrals with scheduled appointment within 10 days</t>
  </si>
  <si>
    <t>Wait Time
KPIs</t>
  </si>
  <si>
    <t>Scheduled - Urgent</t>
  </si>
  <si>
    <t>% of members seen within 1 hour</t>
  </si>
  <si>
    <t>EHR, Claims</t>
  </si>
  <si>
    <t>Walk-in Urgent</t>
  </si>
  <si>
    <t>% of members seen within 2 hours</t>
  </si>
  <si>
    <t>Scheduled - Routine</t>
  </si>
  <si>
    <t>Walk-in - Routine</t>
  </si>
  <si>
    <t>Assessment
&amp; Care Plan</t>
  </si>
  <si>
    <t>% of assessments completed within 90 days of consent for new members</t>
  </si>
  <si>
    <t>EHR</t>
  </si>
  <si>
    <t>Annual CMCA Completion</t>
  </si>
  <si>
    <t>% of reassessments completed annually</t>
  </si>
  <si>
    <t>Status Change CCMA  Completion</t>
  </si>
  <si>
    <t>% of reassessments completed due to change/trigger/request</t>
  </si>
  <si>
    <t>% Care Plan/ISP completed within 30 days of CCMA completion</t>
  </si>
  <si>
    <t>Transitional Care
 Mngt - Hospital</t>
  </si>
  <si>
    <t>Medication Review After Discharge</t>
  </si>
  <si>
    <t>% of members with medication review &amp; reconciliation after discharge</t>
  </si>
  <si>
    <t>90-Day Transition Plan</t>
  </si>
  <si>
    <t>% of members with an inpatient stay &gt;23 hours who have a 90-day plan</t>
  </si>
  <si>
    <t>Hospital Visit/Attempt Completion</t>
  </si>
  <si>
    <t>% of hospitalized members with a visit completed/attempted during stay</t>
  </si>
  <si>
    <t>EHR, ADT</t>
  </si>
  <si>
    <t>% of members discharged with follow-up visit within 48 hours</t>
  </si>
  <si>
    <t>% of members discharged with a CCMA or Update within 30 days</t>
  </si>
  <si>
    <t>% of members discharged with a Care Plan/ISP within 90 days</t>
  </si>
  <si>
    <t>CCBHC KPIs</t>
  </si>
  <si>
    <t>Referral to Full Assessment</t>
  </si>
  <si>
    <t>Date Range:</t>
  </si>
  <si>
    <t>Start:</t>
  </si>
  <si>
    <t>End:</t>
  </si>
  <si>
    <t>Access KPIs - Routine Visit</t>
  </si>
  <si>
    <t>Assessment &amp; Care Plan/ISP -  Initial</t>
  </si>
  <si>
    <t xml:space="preserve">Transitional Care Management - Hospital </t>
  </si>
  <si>
    <t>Member ID</t>
  </si>
  <si>
    <t>Last</t>
  </si>
  <si>
    <t>First</t>
  </si>
  <si>
    <t>Middle</t>
  </si>
  <si>
    <t>AKA</t>
  </si>
  <si>
    <t>Assigned Care Manager ID</t>
  </si>
  <si>
    <t>Total Events (Denominator)</t>
  </si>
  <si>
    <t>Total Contacts w/in Standard</t>
  </si>
  <si>
    <t>Total Events
(Denominator)</t>
  </si>
  <si>
    <t>Total  CMCA w/in Standard</t>
  </si>
  <si>
    <t>Total  Plans/ISP w/in Standard</t>
  </si>
  <si>
    <t>Smith</t>
  </si>
  <si>
    <t>James</t>
  </si>
  <si>
    <t>Robert</t>
  </si>
  <si>
    <t>Jo-Bob</t>
  </si>
  <si>
    <t>Gray</t>
  </si>
  <si>
    <t>Elizabeth</t>
  </si>
  <si>
    <t>Rachel</t>
  </si>
  <si>
    <t>Thomas</t>
  </si>
  <si>
    <t>Beverly</t>
  </si>
  <si>
    <t>Jane</t>
  </si>
  <si>
    <t>Bev</t>
  </si>
  <si>
    <t>Jefferson</t>
  </si>
  <si>
    <t>Miles</t>
  </si>
  <si>
    <t>Bob</t>
  </si>
  <si>
    <t>Aggregate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</si>
</sst>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b/>
      <sz val="12"/>
      <color theme="0"/>
      <name val="Aptos Narrow"/>
      <family val="2"/>
      <scheme val="minor"/>
    </font>
    <font>
      <b/>
      <sz val="16"/>
      <color theme="1"/>
      <name val="Aptos Narrow"/>
      <family val="2"/>
      <scheme val="minor"/>
    </font>
    <font>
      <sz val="12"/>
      <color theme="1"/>
      <name val="Aptos Narrow"/>
      <family val="2"/>
      <scheme val="minor"/>
    </font>
    <font>
      <b/>
      <sz val="12"/>
      <color theme="1"/>
      <name val="Arial"/>
      <family val="2"/>
    </font>
    <font>
      <sz val="12"/>
      <color theme="1"/>
      <name val="Arial"/>
      <family val="2"/>
    </font>
    <font>
      <b/>
      <sz val="14"/>
      <color theme="1"/>
      <name val="Aptos Narrow"/>
      <family val="2"/>
      <scheme val="minor"/>
    </font>
    <font>
      <b/>
      <sz val="14"/>
      <color theme="1"/>
      <name val="Arial"/>
      <family val="2"/>
    </font>
    <font>
      <b/>
      <sz val="14"/>
      <color theme="0"/>
      <name val="Aptos Narrow"/>
      <family val="2"/>
      <scheme val="minor"/>
    </font>
    <font>
      <b/>
      <sz val="16"/>
      <color theme="1"/>
      <name val="Arial"/>
      <family val="2"/>
    </font>
    <font>
      <sz val="12"/>
      <color theme="0"/>
      <name val="Aptos Narrow"/>
      <family val="2"/>
      <scheme val="minor"/>
    </font>
  </fonts>
  <fills count="14">
    <fill>
      <patternFill patternType="none"/>
    </fill>
    <fill>
      <patternFill patternType="gray125"/>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rgb="FF9AC7F4"/>
        <bgColor indexed="64"/>
      </patternFill>
    </fill>
    <fill>
      <patternFill patternType="solid">
        <fgColor rgb="FFE4F0FC"/>
        <bgColor indexed="64"/>
      </patternFill>
    </fill>
    <fill>
      <patternFill patternType="solid">
        <fgColor rgb="FFA0C715"/>
        <bgColor indexed="64"/>
      </patternFill>
    </fill>
    <fill>
      <patternFill patternType="solid">
        <fgColor rgb="FFD3EB8F"/>
        <bgColor indexed="64"/>
      </patternFill>
    </fill>
    <fill>
      <patternFill patternType="solid">
        <fgColor rgb="FFF4FBE2"/>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
      <patternFill patternType="solid">
        <fgColor rgb="FF1570C7"/>
        <bgColor indexed="64"/>
      </patternFill>
    </fill>
  </fills>
  <borders count="7">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1">
    <xf numFmtId="0" fontId="0" fillId="0" borderId="0"/>
  </cellStyleXfs>
  <cellXfs count="53">
    <xf numFmtId="0" fontId="0" fillId="0" borderId="0" xfId="0"/>
    <xf numFmtId="0" fontId="3" fillId="0" borderId="0" xfId="0" applyFont="1"/>
    <xf numFmtId="0" fontId="5" fillId="0" borderId="0" xfId="0" applyFont="1"/>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horizontal="center"/>
    </xf>
    <xf numFmtId="10" fontId="0" fillId="0" borderId="0" xfId="0" applyNumberFormat="1" applyAlignment="1">
      <alignment horizontal="center" vertical="center"/>
    </xf>
    <xf numFmtId="0" fontId="0" fillId="4" borderId="0" xfId="0" applyFill="1"/>
    <xf numFmtId="0" fontId="0" fillId="0" borderId="1" xfId="0" applyBorder="1"/>
    <xf numFmtId="0" fontId="8" fillId="0" borderId="1" xfId="0" applyFont="1" applyBorder="1" applyAlignment="1">
      <alignment wrapText="1"/>
    </xf>
    <xf numFmtId="0" fontId="8" fillId="0" borderId="1" xfId="0" applyFont="1" applyBorder="1"/>
    <xf numFmtId="0" fontId="10" fillId="0" borderId="1" xfId="0" applyFont="1" applyBorder="1" applyAlignment="1">
      <alignment vertical="center" wrapText="1"/>
    </xf>
    <xf numFmtId="0" fontId="8" fillId="0" borderId="2" xfId="0" applyFont="1" applyBorder="1"/>
    <xf numFmtId="0" fontId="0" fillId="0" borderId="0" xfId="0" applyAlignment="1">
      <alignmen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0" fontId="0" fillId="8" borderId="3" xfId="0" applyFill="1" applyBorder="1"/>
    <xf numFmtId="9" fontId="0" fillId="8" borderId="3" xfId="0" applyNumberFormat="1" applyFill="1" applyBorder="1" applyAlignment="1">
      <alignment horizontal="center" vertical="center"/>
    </xf>
    <xf numFmtId="10" fontId="0" fillId="8" borderId="3" xfId="0" applyNumberFormat="1" applyFill="1" applyBorder="1" applyAlignment="1">
      <alignment horizontal="center" vertical="center"/>
    </xf>
    <xf numFmtId="0" fontId="0" fillId="3" borderId="3" xfId="0" applyFill="1" applyBorder="1" applyAlignment="1">
      <alignment horizontal="center" vertical="center"/>
    </xf>
    <xf numFmtId="0" fontId="0" fillId="8" borderId="3" xfId="0" applyFill="1" applyBorder="1" applyAlignment="1">
      <alignment horizontal="center" vertical="center"/>
    </xf>
    <xf numFmtId="0" fontId="0" fillId="9" borderId="3" xfId="0" applyFill="1" applyBorder="1"/>
    <xf numFmtId="9" fontId="0" fillId="9" borderId="3" xfId="0" applyNumberFormat="1" applyFill="1" applyBorder="1" applyAlignment="1">
      <alignment horizontal="center" vertical="center"/>
    </xf>
    <xf numFmtId="10" fontId="0" fillId="9" borderId="3" xfId="0" applyNumberFormat="1" applyFill="1" applyBorder="1" applyAlignment="1">
      <alignment horizontal="center" vertical="center"/>
    </xf>
    <xf numFmtId="0" fontId="0" fillId="9" borderId="3" xfId="0" applyFill="1" applyBorder="1" applyAlignment="1">
      <alignment horizontal="center" vertical="center"/>
    </xf>
    <xf numFmtId="0" fontId="0" fillId="2" borderId="3" xfId="0" applyFill="1" applyBorder="1" applyAlignment="1">
      <alignment horizontal="center" vertical="center"/>
    </xf>
    <xf numFmtId="0" fontId="12" fillId="0" borderId="0" xfId="0" applyFont="1"/>
    <xf numFmtId="0" fontId="10" fillId="0" borderId="0" xfId="0" applyFont="1"/>
    <xf numFmtId="0" fontId="3" fillId="0" borderId="0" xfId="0" applyFont="1" applyAlignment="1">
      <alignment vertical="center"/>
    </xf>
    <xf numFmtId="0" fontId="4" fillId="10" borderId="3" xfId="0" applyFont="1" applyFill="1" applyBorder="1" applyAlignment="1">
      <alignment vertical="center"/>
    </xf>
    <xf numFmtId="0" fontId="0" fillId="11" borderId="3" xfId="0" applyFill="1" applyBorder="1"/>
    <xf numFmtId="0" fontId="0" fillId="12" borderId="3" xfId="0" applyFill="1" applyBorder="1"/>
    <xf numFmtId="0" fontId="0" fillId="10" borderId="3" xfId="0" applyFill="1" applyBorder="1"/>
    <xf numFmtId="0" fontId="4" fillId="10" borderId="3" xfId="0" applyFont="1" applyFill="1" applyBorder="1"/>
    <xf numFmtId="0" fontId="4" fillId="13" borderId="3" xfId="0" applyFont="1" applyFill="1" applyBorder="1" applyAlignment="1">
      <alignment horizontal="center" vertical="center"/>
    </xf>
    <xf numFmtId="0" fontId="4" fillId="13"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6" borderId="3" xfId="0" applyFont="1" applyFill="1" applyBorder="1" applyAlignment="1">
      <alignment horizontal="left" vertical="center"/>
    </xf>
    <xf numFmtId="0" fontId="6" fillId="6" borderId="3" xfId="0" applyFont="1" applyFill="1" applyBorder="1" applyAlignment="1">
      <alignment horizontal="center" vertical="center"/>
    </xf>
    <xf numFmtId="0" fontId="13" fillId="13" borderId="3" xfId="0" applyFont="1" applyFill="1" applyBorder="1"/>
    <xf numFmtId="0" fontId="4" fillId="13" borderId="3" xfId="0" applyFont="1" applyFill="1" applyBorder="1"/>
    <xf numFmtId="0" fontId="6" fillId="5" borderId="3" xfId="0" applyFont="1" applyFill="1" applyBorder="1" applyAlignment="1">
      <alignment horizontal="left" vertical="center"/>
    </xf>
    <xf numFmtId="0" fontId="1" fillId="11" borderId="3" xfId="0" applyFont="1" applyFill="1" applyBorder="1" applyAlignment="1">
      <alignment horizontal="center" vertical="center" textRotation="180" wrapText="1"/>
    </xf>
    <xf numFmtId="0" fontId="1" fillId="11" borderId="3" xfId="0" applyFont="1" applyFill="1" applyBorder="1" applyAlignment="1">
      <alignment horizontal="center" vertical="center" textRotation="180"/>
    </xf>
    <xf numFmtId="0" fontId="13" fillId="13" borderId="4" xfId="0" applyFont="1" applyFill="1" applyBorder="1" applyAlignment="1">
      <alignment horizontal="center"/>
    </xf>
    <xf numFmtId="0" fontId="13" fillId="13" borderId="6" xfId="0" applyFont="1" applyFill="1" applyBorder="1" applyAlignment="1">
      <alignment horizontal="center"/>
    </xf>
    <xf numFmtId="0" fontId="13" fillId="13" borderId="5" xfId="0" applyFont="1" applyFill="1" applyBorder="1" applyAlignment="1">
      <alignment horizontal="center"/>
    </xf>
    <xf numFmtId="0" fontId="3" fillId="0" borderId="0" xfId="0" applyFont="1" applyAlignment="1">
      <alignment horizontal="center" vertical="center"/>
    </xf>
    <xf numFmtId="0" fontId="0" fillId="0" borderId="1" xfId="0" applyBorder="1" applyAlignment="1"/>
  </cellXfs>
  <cellStyles count="1">
    <cellStyle name="Normal" xfId="0" builtinId="0"/>
  </cellStyles>
  <dxfs count="5">
    <dxf>
      <border>
        <right style="thin">
          <color theme="0"/>
        </right>
      </border>
    </dxf>
    <dxf>
      <border>
        <left style="thin">
          <color theme="0"/>
        </left>
        <right style="thin">
          <color theme="0"/>
        </right>
        <top/>
        <bottom/>
      </border>
    </dxf>
    <dxf>
      <fill>
        <patternFill>
          <bgColor rgb="FFE4F0FC"/>
        </patternFill>
      </fill>
    </dxf>
    <dxf>
      <fill>
        <patternFill>
          <bgColor rgb="FF9AC7F4"/>
        </patternFill>
      </fill>
    </dxf>
    <dxf>
      <fill>
        <patternFill>
          <bgColor rgb="FF1570C7"/>
        </patternFill>
      </fill>
    </dxf>
  </dxfs>
  <tableStyles count="1" defaultTableStyle="TableStyleMedium2" defaultPivotStyle="PivotStyleLight16">
    <tableStyle name="Table Style - Blue" pivot="0" count="5" xr9:uid="{E7F8D6D4-8D6A-4F65-A5A1-219F48F73471}">
      <tableStyleElement type="headerRow" dxfId="4"/>
      <tableStyleElement type="firstRowStripe" dxfId="3"/>
      <tableStyleElement type="secondRowStripe" dxfId="2"/>
      <tableStyleElement type="firstColumnStripe" dxfId="1"/>
      <tableStyleElement type="secondColumnStripe" dxfId="0"/>
    </tableStyle>
  </tableStyles>
  <colors>
    <mruColors>
      <color rgb="FF1570C7"/>
      <color rgb="FFE4F0FC"/>
      <color rgb="FF9AC7F4"/>
      <color rgb="FFB315C7"/>
      <color rgb="FFDA9AEF"/>
      <color rgb="FFF7E4FB"/>
      <color rgb="FFA0C715"/>
      <color rgb="FFF4FBE2"/>
      <color rgb="FFD3E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EBEE-D73F-411A-A86E-99F8924381C5}">
  <dimension ref="A1:K76"/>
  <sheetViews>
    <sheetView tabSelected="1" workbookViewId="0">
      <selection activeCell="G14" sqref="G14"/>
    </sheetView>
  </sheetViews>
  <sheetFormatPr defaultRowHeight="14.25"/>
  <cols>
    <col min="2" max="2" width="156.5703125" customWidth="1"/>
  </cols>
  <sheetData>
    <row r="1" spans="1:11">
      <c r="A1" s="11"/>
      <c r="B1" s="52" t="e" vm="1">
        <v>#VALUE!</v>
      </c>
      <c r="C1" s="11"/>
      <c r="D1" s="11"/>
      <c r="E1" s="11"/>
      <c r="F1" s="11"/>
      <c r="G1" s="11"/>
      <c r="H1" s="11"/>
      <c r="I1" s="11"/>
      <c r="J1" s="11"/>
      <c r="K1" s="11"/>
    </row>
    <row r="2" spans="1:11">
      <c r="A2" s="11"/>
      <c r="B2" s="52"/>
      <c r="C2" s="11"/>
      <c r="D2" s="11"/>
      <c r="E2" s="11"/>
      <c r="F2" s="11"/>
      <c r="G2" s="11"/>
      <c r="H2" s="11"/>
      <c r="I2" s="11"/>
      <c r="J2" s="11"/>
      <c r="K2" s="11"/>
    </row>
    <row r="3" spans="1:11">
      <c r="A3" s="11"/>
      <c r="B3" s="52"/>
      <c r="C3" s="11"/>
      <c r="D3" s="11"/>
      <c r="E3" s="11"/>
      <c r="F3" s="11"/>
      <c r="G3" s="11"/>
      <c r="H3" s="11"/>
      <c r="I3" s="11"/>
      <c r="J3" s="11"/>
      <c r="K3" s="11"/>
    </row>
    <row r="4" spans="1:11">
      <c r="A4" s="11"/>
      <c r="B4" s="52"/>
      <c r="C4" s="11"/>
      <c r="D4" s="11"/>
      <c r="E4" s="11"/>
      <c r="F4" s="11"/>
      <c r="G4" s="11"/>
      <c r="H4" s="11"/>
      <c r="I4" s="11"/>
      <c r="J4" s="11"/>
      <c r="K4" s="11"/>
    </row>
    <row r="5" spans="1:11">
      <c r="A5" s="11"/>
      <c r="B5" s="52"/>
      <c r="C5" s="11"/>
      <c r="D5" s="11"/>
      <c r="E5" s="11"/>
      <c r="F5" s="11"/>
      <c r="G5" s="11"/>
      <c r="H5" s="11"/>
      <c r="I5" s="11"/>
      <c r="J5" s="11"/>
      <c r="K5" s="11"/>
    </row>
    <row r="6" spans="1:11">
      <c r="A6" s="11"/>
      <c r="B6" s="12"/>
      <c r="C6" s="11"/>
      <c r="D6" s="11"/>
      <c r="E6" s="11"/>
      <c r="F6" s="11"/>
      <c r="G6" s="11"/>
      <c r="H6" s="11"/>
      <c r="I6" s="11"/>
      <c r="J6" s="11"/>
      <c r="K6" s="11"/>
    </row>
    <row r="7" spans="1:11" ht="17.649999999999999">
      <c r="A7" s="11"/>
      <c r="B7" s="15" t="s">
        <v>0</v>
      </c>
      <c r="C7" s="11"/>
      <c r="D7" s="11"/>
      <c r="E7" s="11"/>
      <c r="F7" s="11"/>
      <c r="G7" s="11"/>
      <c r="H7" s="11"/>
      <c r="I7" s="11"/>
      <c r="J7" s="11"/>
      <c r="K7" s="11"/>
    </row>
    <row r="8" spans="1:11" ht="30.4">
      <c r="A8" s="11"/>
      <c r="B8" s="13" t="s">
        <v>1</v>
      </c>
      <c r="C8" s="11"/>
      <c r="D8" s="11"/>
      <c r="E8" s="11"/>
      <c r="F8" s="11"/>
      <c r="G8" s="11"/>
      <c r="H8" s="11"/>
      <c r="I8" s="11"/>
      <c r="J8" s="11"/>
      <c r="K8" s="11"/>
    </row>
    <row r="9" spans="1:11" ht="15.4">
      <c r="A9" s="11"/>
      <c r="B9" s="13"/>
      <c r="C9" s="11"/>
      <c r="D9" s="11"/>
      <c r="E9" s="11"/>
      <c r="F9" s="11"/>
      <c r="G9" s="11"/>
      <c r="H9" s="11"/>
      <c r="I9" s="11"/>
      <c r="J9" s="11"/>
      <c r="K9" s="11"/>
    </row>
    <row r="10" spans="1:11" ht="15.4">
      <c r="A10" s="11"/>
      <c r="B10" s="14"/>
      <c r="C10" s="11"/>
      <c r="D10" s="11"/>
      <c r="E10" s="11"/>
      <c r="F10" s="11"/>
      <c r="G10" s="11"/>
      <c r="H10" s="11"/>
      <c r="I10" s="11"/>
      <c r="J10" s="11"/>
      <c r="K10" s="11"/>
    </row>
    <row r="11" spans="1:11" ht="17.649999999999999">
      <c r="A11" s="11"/>
      <c r="B11" s="15" t="s">
        <v>2</v>
      </c>
      <c r="C11" s="11"/>
      <c r="D11" s="11"/>
      <c r="E11" s="11"/>
      <c r="F11" s="11"/>
      <c r="G11" s="11"/>
      <c r="H11" s="11"/>
      <c r="I11" s="11"/>
      <c r="J11" s="11"/>
      <c r="K11" s="11"/>
    </row>
    <row r="12" spans="1:11" ht="45.4">
      <c r="A12" s="11"/>
      <c r="B12" s="13" t="s">
        <v>3</v>
      </c>
      <c r="C12" s="11"/>
      <c r="D12" s="11"/>
      <c r="E12" s="11"/>
      <c r="F12" s="11"/>
      <c r="G12" s="11"/>
      <c r="H12" s="11"/>
      <c r="I12" s="11"/>
      <c r="J12" s="11"/>
      <c r="K12" s="11"/>
    </row>
    <row r="13" spans="1:11" ht="30.4">
      <c r="A13" s="11"/>
      <c r="B13" s="13" t="s">
        <v>4</v>
      </c>
      <c r="C13" s="11"/>
      <c r="D13" s="11"/>
      <c r="E13" s="11"/>
      <c r="F13" s="11"/>
      <c r="G13" s="11"/>
      <c r="H13" s="11"/>
      <c r="I13" s="11"/>
      <c r="J13" s="11"/>
      <c r="K13" s="11"/>
    </row>
    <row r="14" spans="1:11" ht="60.4">
      <c r="A14" s="11"/>
      <c r="B14" s="13" t="s">
        <v>5</v>
      </c>
      <c r="C14" s="11"/>
      <c r="D14" s="11"/>
      <c r="E14" s="11"/>
      <c r="F14" s="11"/>
      <c r="G14" s="11"/>
      <c r="H14" s="11"/>
      <c r="I14" s="11"/>
      <c r="J14" s="11"/>
      <c r="K14" s="11"/>
    </row>
    <row r="15" spans="1:11" ht="15.4">
      <c r="A15" s="11"/>
      <c r="B15" s="13"/>
      <c r="C15" s="11"/>
      <c r="D15" s="11"/>
      <c r="E15" s="11"/>
      <c r="F15" s="11"/>
      <c r="G15" s="11"/>
      <c r="H15" s="11"/>
      <c r="I15" s="11"/>
      <c r="J15" s="11"/>
      <c r="K15" s="11"/>
    </row>
    <row r="16" spans="1:11" ht="15.4">
      <c r="A16" s="11"/>
      <c r="B16" s="14"/>
      <c r="C16" s="11"/>
      <c r="D16" s="11"/>
      <c r="E16" s="11"/>
      <c r="F16" s="11"/>
      <c r="G16" s="11"/>
      <c r="H16" s="11"/>
      <c r="I16" s="11"/>
      <c r="J16" s="11"/>
      <c r="K16" s="11"/>
    </row>
    <row r="17" spans="1:11" ht="17.649999999999999">
      <c r="A17" s="11"/>
      <c r="B17" s="15" t="s">
        <v>6</v>
      </c>
      <c r="C17" s="11"/>
      <c r="D17" s="11"/>
      <c r="E17" s="11"/>
      <c r="F17" s="11"/>
      <c r="G17" s="11"/>
      <c r="H17" s="11"/>
      <c r="I17" s="11"/>
      <c r="J17" s="11"/>
      <c r="K17" s="11"/>
    </row>
    <row r="18" spans="1:11" ht="15.4">
      <c r="A18" s="11"/>
      <c r="B18" s="13" t="s">
        <v>7</v>
      </c>
      <c r="C18" s="11"/>
      <c r="D18" s="11"/>
      <c r="E18" s="11"/>
      <c r="F18" s="11"/>
      <c r="G18" s="11"/>
      <c r="H18" s="11"/>
      <c r="I18" s="11"/>
      <c r="J18" s="11"/>
      <c r="K18" s="11"/>
    </row>
    <row r="19" spans="1:11" ht="15.4">
      <c r="A19" s="11"/>
      <c r="B19" s="13" t="s">
        <v>8</v>
      </c>
      <c r="C19" s="11"/>
      <c r="D19" s="11"/>
      <c r="E19" s="11"/>
      <c r="F19" s="11"/>
      <c r="G19" s="11"/>
      <c r="H19" s="11"/>
      <c r="I19" s="11"/>
      <c r="J19" s="11"/>
      <c r="K19" s="11"/>
    </row>
    <row r="20" spans="1:11" ht="15.4">
      <c r="A20" s="11"/>
      <c r="B20" s="13" t="s">
        <v>9</v>
      </c>
      <c r="C20" s="11"/>
      <c r="D20" s="11"/>
      <c r="E20" s="11"/>
      <c r="F20" s="11"/>
      <c r="G20" s="11"/>
      <c r="H20" s="11"/>
      <c r="I20" s="11"/>
      <c r="J20" s="11"/>
      <c r="K20" s="11"/>
    </row>
    <row r="21" spans="1:11" ht="15.4">
      <c r="A21" s="11"/>
      <c r="B21" s="14"/>
      <c r="C21" s="11"/>
      <c r="D21" s="11"/>
      <c r="E21" s="11"/>
      <c r="F21" s="11"/>
      <c r="G21" s="11"/>
      <c r="H21" s="11"/>
      <c r="I21" s="11"/>
      <c r="J21" s="11"/>
      <c r="K21" s="11"/>
    </row>
    <row r="22" spans="1:11" ht="15.4">
      <c r="A22" s="11"/>
      <c r="B22" s="16"/>
      <c r="C22" s="11"/>
      <c r="D22" s="11"/>
      <c r="E22" s="11"/>
      <c r="F22" s="11"/>
      <c r="G22" s="11"/>
      <c r="H22" s="11"/>
      <c r="I22" s="11"/>
      <c r="J22" s="11"/>
      <c r="K22" s="11"/>
    </row>
    <row r="23" spans="1:11">
      <c r="A23" s="11"/>
      <c r="B23" s="11"/>
      <c r="C23" s="11"/>
      <c r="D23" s="11"/>
      <c r="E23" s="11"/>
      <c r="F23" s="11"/>
      <c r="G23" s="11"/>
      <c r="H23" s="11"/>
      <c r="I23" s="11"/>
      <c r="J23" s="11"/>
    </row>
    <row r="24" spans="1:11">
      <c r="A24" s="11"/>
      <c r="B24" s="11"/>
      <c r="C24" s="11"/>
      <c r="D24" s="11"/>
      <c r="E24" s="11"/>
      <c r="F24" s="11"/>
      <c r="G24" s="11"/>
      <c r="H24" s="11"/>
      <c r="I24" s="11"/>
      <c r="J24" s="11"/>
    </row>
    <row r="25" spans="1:11">
      <c r="A25" s="11"/>
      <c r="B25" s="11"/>
      <c r="C25" s="11"/>
      <c r="D25" s="11"/>
      <c r="E25" s="11"/>
      <c r="F25" s="11"/>
      <c r="G25" s="11"/>
      <c r="H25" s="11"/>
      <c r="I25" s="11"/>
      <c r="J25" s="11"/>
    </row>
    <row r="26" spans="1:11">
      <c r="A26" s="11"/>
      <c r="B26" s="11"/>
      <c r="C26" s="11"/>
      <c r="D26" s="11"/>
      <c r="E26" s="11"/>
      <c r="F26" s="11"/>
      <c r="G26" s="11"/>
      <c r="H26" s="11"/>
      <c r="I26" s="11"/>
      <c r="J26" s="11"/>
    </row>
    <row r="27" spans="1:11">
      <c r="A27" s="11"/>
      <c r="B27" s="11"/>
      <c r="C27" s="11"/>
      <c r="D27" s="11"/>
      <c r="E27" s="11"/>
      <c r="F27" s="11"/>
      <c r="G27" s="11"/>
      <c r="H27" s="11"/>
      <c r="I27" s="11"/>
      <c r="J27" s="11"/>
    </row>
    <row r="28" spans="1:11">
      <c r="A28" s="11"/>
      <c r="B28" s="11"/>
      <c r="C28" s="11"/>
      <c r="D28" s="11"/>
      <c r="E28" s="11"/>
      <c r="F28" s="11"/>
      <c r="G28" s="11"/>
      <c r="H28" s="11"/>
      <c r="I28" s="11"/>
      <c r="J28" s="11"/>
    </row>
    <row r="29" spans="1:11">
      <c r="A29" s="11"/>
      <c r="B29" s="11"/>
      <c r="C29" s="11"/>
      <c r="D29" s="11"/>
      <c r="E29" s="11"/>
      <c r="F29" s="11"/>
      <c r="G29" s="11"/>
      <c r="H29" s="11"/>
      <c r="I29" s="11"/>
      <c r="J29" s="11"/>
    </row>
    <row r="30" spans="1:11">
      <c r="A30" s="11"/>
      <c r="B30" s="11"/>
      <c r="C30" s="11"/>
      <c r="D30" s="11"/>
      <c r="E30" s="11"/>
      <c r="F30" s="11"/>
      <c r="G30" s="11"/>
      <c r="H30" s="11"/>
      <c r="I30" s="11"/>
      <c r="J30" s="11"/>
    </row>
    <row r="31" spans="1:11">
      <c r="A31" s="11"/>
      <c r="B31" s="11"/>
      <c r="C31" s="11"/>
      <c r="D31" s="11"/>
      <c r="E31" s="11"/>
      <c r="F31" s="11"/>
      <c r="G31" s="11"/>
      <c r="H31" s="11"/>
      <c r="I31" s="11"/>
      <c r="J31" s="11"/>
    </row>
    <row r="32" spans="1:11">
      <c r="A32" s="11"/>
      <c r="B32" s="11"/>
      <c r="C32" s="11"/>
      <c r="D32" s="11"/>
      <c r="E32" s="11"/>
      <c r="F32" s="11"/>
      <c r="G32" s="11"/>
      <c r="H32" s="11"/>
      <c r="I32" s="11"/>
      <c r="J32" s="11"/>
    </row>
    <row r="33" spans="1:10">
      <c r="A33" s="11"/>
      <c r="B33" s="11"/>
      <c r="C33" s="11"/>
      <c r="D33" s="11"/>
      <c r="E33" s="11"/>
      <c r="F33" s="11"/>
      <c r="G33" s="11"/>
      <c r="H33" s="11"/>
      <c r="I33" s="11"/>
      <c r="J33" s="11"/>
    </row>
    <row r="34" spans="1:10">
      <c r="A34" s="11"/>
      <c r="B34" s="11"/>
      <c r="C34" s="11"/>
      <c r="D34" s="11"/>
      <c r="E34" s="11"/>
      <c r="F34" s="11"/>
      <c r="G34" s="11"/>
      <c r="H34" s="11"/>
      <c r="I34" s="11"/>
      <c r="J34" s="11"/>
    </row>
    <row r="35" spans="1:10">
      <c r="A35" s="11"/>
      <c r="B35" s="11"/>
      <c r="C35" s="11"/>
      <c r="D35" s="11"/>
      <c r="E35" s="11"/>
      <c r="F35" s="11"/>
      <c r="G35" s="11"/>
      <c r="H35" s="11"/>
      <c r="I35" s="11"/>
      <c r="J35" s="11"/>
    </row>
    <row r="36" spans="1:10">
      <c r="A36" s="11"/>
      <c r="B36" s="11"/>
      <c r="C36" s="11"/>
      <c r="D36" s="11"/>
      <c r="E36" s="11"/>
      <c r="F36" s="11"/>
      <c r="G36" s="11"/>
      <c r="H36" s="11"/>
      <c r="I36" s="11"/>
      <c r="J36" s="11"/>
    </row>
    <row r="37" spans="1:10">
      <c r="A37" s="11"/>
      <c r="B37" s="11"/>
      <c r="C37" s="11"/>
      <c r="D37" s="11"/>
      <c r="E37" s="11"/>
      <c r="F37" s="11"/>
      <c r="G37" s="11"/>
      <c r="H37" s="11"/>
      <c r="I37" s="11"/>
      <c r="J37" s="11"/>
    </row>
    <row r="38" spans="1:10">
      <c r="A38" s="11"/>
      <c r="B38" s="11"/>
      <c r="C38" s="11"/>
      <c r="D38" s="11"/>
      <c r="E38" s="11"/>
      <c r="F38" s="11"/>
      <c r="G38" s="11"/>
      <c r="H38" s="11"/>
      <c r="I38" s="11"/>
      <c r="J38" s="11"/>
    </row>
    <row r="39" spans="1:10">
      <c r="A39" s="11"/>
      <c r="B39" s="11"/>
      <c r="C39" s="11"/>
      <c r="D39" s="11"/>
      <c r="E39" s="11"/>
      <c r="F39" s="11"/>
      <c r="G39" s="11"/>
      <c r="H39" s="11"/>
      <c r="I39" s="11"/>
      <c r="J39" s="11"/>
    </row>
    <row r="40" spans="1:10">
      <c r="A40" s="11"/>
      <c r="B40" s="11"/>
      <c r="C40" s="11"/>
      <c r="D40" s="11"/>
      <c r="E40" s="11"/>
      <c r="F40" s="11"/>
      <c r="G40" s="11"/>
      <c r="H40" s="11"/>
      <c r="I40" s="11"/>
      <c r="J40" s="11"/>
    </row>
    <row r="41" spans="1:10">
      <c r="A41" s="11"/>
      <c r="B41" s="11"/>
      <c r="C41" s="11"/>
      <c r="D41" s="11"/>
      <c r="E41" s="11"/>
      <c r="F41" s="11"/>
      <c r="G41" s="11"/>
      <c r="H41" s="11"/>
      <c r="I41" s="11"/>
      <c r="J41" s="11"/>
    </row>
    <row r="42" spans="1:10">
      <c r="A42" s="11"/>
      <c r="B42" s="11"/>
      <c r="C42" s="11"/>
      <c r="D42" s="11"/>
      <c r="E42" s="11"/>
      <c r="F42" s="11"/>
      <c r="G42" s="11"/>
      <c r="H42" s="11"/>
      <c r="I42" s="11"/>
      <c r="J42" s="11"/>
    </row>
    <row r="43" spans="1:10">
      <c r="A43" s="11"/>
      <c r="B43" s="11"/>
      <c r="C43" s="11"/>
      <c r="D43" s="11"/>
      <c r="E43" s="11"/>
      <c r="F43" s="11"/>
      <c r="G43" s="11"/>
      <c r="H43" s="11"/>
      <c r="I43" s="11"/>
      <c r="J43" s="11"/>
    </row>
    <row r="44" spans="1:10">
      <c r="A44" s="11"/>
      <c r="B44" s="11"/>
      <c r="C44" s="11"/>
      <c r="D44" s="11"/>
      <c r="E44" s="11"/>
      <c r="F44" s="11"/>
      <c r="G44" s="11"/>
      <c r="H44" s="11"/>
      <c r="I44" s="11"/>
      <c r="J44" s="11"/>
    </row>
    <row r="45" spans="1:10">
      <c r="A45" s="11"/>
      <c r="B45" s="11"/>
      <c r="C45" s="11"/>
      <c r="D45" s="11"/>
      <c r="E45" s="11"/>
      <c r="F45" s="11"/>
      <c r="G45" s="11"/>
      <c r="H45" s="11"/>
      <c r="I45" s="11"/>
      <c r="J45" s="11"/>
    </row>
    <row r="46" spans="1:10">
      <c r="A46" s="11"/>
      <c r="B46" s="11"/>
      <c r="C46" s="11"/>
      <c r="D46" s="11"/>
      <c r="E46" s="11"/>
      <c r="F46" s="11"/>
      <c r="G46" s="11"/>
      <c r="H46" s="11"/>
      <c r="I46" s="11"/>
      <c r="J46" s="11"/>
    </row>
    <row r="47" spans="1:10">
      <c r="A47" s="11"/>
      <c r="B47" s="11"/>
      <c r="C47" s="11"/>
      <c r="D47" s="11"/>
      <c r="E47" s="11"/>
      <c r="F47" s="11"/>
      <c r="G47" s="11"/>
      <c r="H47" s="11"/>
      <c r="I47" s="11"/>
      <c r="J47" s="11"/>
    </row>
    <row r="48" spans="1:10">
      <c r="A48" s="11"/>
      <c r="B48" s="11"/>
      <c r="C48" s="11"/>
      <c r="D48" s="11"/>
      <c r="E48" s="11"/>
      <c r="F48" s="11"/>
      <c r="G48" s="11"/>
      <c r="H48" s="11"/>
      <c r="I48" s="11"/>
      <c r="J48" s="11"/>
    </row>
    <row r="49" spans="1:10">
      <c r="A49" s="11"/>
      <c r="B49" s="11"/>
      <c r="C49" s="11"/>
      <c r="D49" s="11"/>
      <c r="E49" s="11"/>
      <c r="F49" s="11"/>
      <c r="G49" s="11"/>
      <c r="H49" s="11"/>
      <c r="I49" s="11"/>
      <c r="J49" s="11"/>
    </row>
    <row r="50" spans="1:10">
      <c r="A50" s="11"/>
      <c r="B50" s="11"/>
      <c r="C50" s="11"/>
      <c r="D50" s="11"/>
      <c r="E50" s="11"/>
      <c r="F50" s="11"/>
      <c r="G50" s="11"/>
      <c r="H50" s="11"/>
      <c r="I50" s="11"/>
      <c r="J50" s="11"/>
    </row>
    <row r="51" spans="1:10">
      <c r="A51" s="11"/>
      <c r="B51" s="11"/>
      <c r="C51" s="11"/>
      <c r="D51" s="11"/>
      <c r="E51" s="11"/>
      <c r="F51" s="11"/>
      <c r="G51" s="11"/>
      <c r="H51" s="11"/>
      <c r="I51" s="11"/>
      <c r="J51" s="11"/>
    </row>
    <row r="52" spans="1:10">
      <c r="A52" s="11"/>
      <c r="B52" s="11"/>
      <c r="C52" s="11"/>
      <c r="D52" s="11"/>
      <c r="E52" s="11"/>
      <c r="F52" s="11"/>
      <c r="G52" s="11"/>
      <c r="H52" s="11"/>
      <c r="I52" s="11"/>
      <c r="J52" s="11"/>
    </row>
    <row r="53" spans="1:10">
      <c r="A53" s="11"/>
      <c r="B53" s="11"/>
      <c r="C53" s="11"/>
      <c r="D53" s="11"/>
      <c r="E53" s="11"/>
      <c r="F53" s="11"/>
      <c r="G53" s="11"/>
      <c r="H53" s="11"/>
      <c r="I53" s="11"/>
      <c r="J53" s="11"/>
    </row>
    <row r="54" spans="1:10">
      <c r="A54" s="11"/>
      <c r="B54" s="11"/>
      <c r="C54" s="11"/>
      <c r="D54" s="11"/>
      <c r="E54" s="11"/>
      <c r="F54" s="11"/>
      <c r="G54" s="11"/>
      <c r="H54" s="11"/>
      <c r="I54" s="11"/>
      <c r="J54" s="11"/>
    </row>
    <row r="55" spans="1:10">
      <c r="A55" s="11"/>
      <c r="B55" s="11"/>
      <c r="C55" s="11"/>
      <c r="D55" s="11"/>
      <c r="E55" s="11"/>
      <c r="F55" s="11"/>
      <c r="G55" s="11"/>
      <c r="H55" s="11"/>
      <c r="I55" s="11"/>
      <c r="J55" s="11"/>
    </row>
    <row r="56" spans="1:10">
      <c r="A56" s="11"/>
      <c r="B56" s="11"/>
      <c r="C56" s="11"/>
      <c r="D56" s="11"/>
      <c r="E56" s="11"/>
      <c r="F56" s="11"/>
      <c r="G56" s="11"/>
      <c r="H56" s="11"/>
      <c r="I56" s="11"/>
      <c r="J56" s="11"/>
    </row>
    <row r="57" spans="1:10">
      <c r="A57" s="11"/>
      <c r="B57" s="11"/>
      <c r="C57" s="11"/>
      <c r="D57" s="11"/>
      <c r="E57" s="11"/>
      <c r="F57" s="11"/>
      <c r="G57" s="11"/>
      <c r="H57" s="11"/>
      <c r="I57" s="11"/>
      <c r="J57" s="11"/>
    </row>
    <row r="58" spans="1:10">
      <c r="A58" s="11"/>
      <c r="B58" s="11"/>
      <c r="C58" s="11"/>
      <c r="D58" s="11"/>
      <c r="E58" s="11"/>
      <c r="F58" s="11"/>
      <c r="G58" s="11"/>
      <c r="H58" s="11"/>
      <c r="I58" s="11"/>
      <c r="J58" s="11"/>
    </row>
    <row r="59" spans="1:10">
      <c r="A59" s="11"/>
      <c r="B59" s="11"/>
      <c r="C59" s="11"/>
      <c r="D59" s="11"/>
      <c r="E59" s="11"/>
      <c r="F59" s="11"/>
      <c r="G59" s="11"/>
      <c r="H59" s="11"/>
      <c r="I59" s="11"/>
      <c r="J59" s="11"/>
    </row>
    <row r="60" spans="1:10">
      <c r="A60" s="11"/>
      <c r="B60" s="11"/>
      <c r="C60" s="11"/>
      <c r="D60" s="11"/>
      <c r="E60" s="11"/>
      <c r="F60" s="11"/>
      <c r="G60" s="11"/>
      <c r="H60" s="11"/>
      <c r="I60" s="11"/>
      <c r="J60" s="11"/>
    </row>
    <row r="61" spans="1:10">
      <c r="A61" s="11"/>
      <c r="B61" s="11"/>
      <c r="C61" s="11"/>
      <c r="D61" s="11"/>
      <c r="E61" s="11"/>
      <c r="F61" s="11"/>
      <c r="G61" s="11"/>
      <c r="H61" s="11"/>
      <c r="I61" s="11"/>
      <c r="J61" s="11"/>
    </row>
    <row r="62" spans="1:10">
      <c r="A62" s="11"/>
      <c r="B62" s="11"/>
      <c r="C62" s="11"/>
      <c r="D62" s="11"/>
      <c r="E62" s="11"/>
      <c r="F62" s="11"/>
      <c r="G62" s="11"/>
      <c r="H62" s="11"/>
      <c r="I62" s="11"/>
      <c r="J62" s="11"/>
    </row>
    <row r="63" spans="1:10">
      <c r="A63" s="11"/>
      <c r="B63" s="11"/>
      <c r="C63" s="11"/>
      <c r="D63" s="11"/>
      <c r="E63" s="11"/>
      <c r="F63" s="11"/>
      <c r="G63" s="11"/>
      <c r="H63" s="11"/>
      <c r="I63" s="11"/>
      <c r="J63" s="11"/>
    </row>
    <row r="64" spans="1:10">
      <c r="A64" s="11"/>
      <c r="B64" s="11"/>
      <c r="C64" s="11"/>
      <c r="D64" s="11"/>
      <c r="E64" s="11"/>
      <c r="F64" s="11"/>
      <c r="G64" s="11"/>
      <c r="H64" s="11"/>
      <c r="I64" s="11"/>
      <c r="J64" s="11"/>
    </row>
    <row r="65" spans="1:11">
      <c r="A65" s="11"/>
      <c r="B65" s="11"/>
      <c r="C65" s="11"/>
      <c r="D65" s="11"/>
      <c r="E65" s="11"/>
      <c r="F65" s="11"/>
      <c r="G65" s="11"/>
      <c r="H65" s="11"/>
      <c r="I65" s="11"/>
      <c r="J65" s="11"/>
    </row>
    <row r="66" spans="1:11">
      <c r="A66" s="11"/>
      <c r="B66" s="11"/>
      <c r="C66" s="11"/>
      <c r="D66" s="11"/>
      <c r="E66" s="11"/>
      <c r="F66" s="11"/>
      <c r="G66" s="11"/>
      <c r="H66" s="11"/>
      <c r="I66" s="11"/>
      <c r="J66" s="11"/>
    </row>
    <row r="67" spans="1:11">
      <c r="A67" s="11"/>
      <c r="B67" s="11"/>
      <c r="C67" s="11"/>
      <c r="D67" s="11"/>
      <c r="E67" s="11"/>
      <c r="F67" s="11"/>
      <c r="G67" s="11"/>
      <c r="H67" s="11"/>
      <c r="I67" s="11"/>
      <c r="J67" s="11"/>
      <c r="K67" s="11"/>
    </row>
    <row r="68" spans="1:11">
      <c r="A68" s="11"/>
      <c r="B68" s="11"/>
      <c r="C68" s="11"/>
      <c r="D68" s="11"/>
      <c r="E68" s="11"/>
      <c r="F68" s="11"/>
      <c r="G68" s="11"/>
      <c r="H68" s="11"/>
      <c r="I68" s="11"/>
      <c r="J68" s="11"/>
      <c r="K68" s="11"/>
    </row>
    <row r="69" spans="1:11">
      <c r="A69" s="11"/>
      <c r="B69" s="11"/>
      <c r="C69" s="11"/>
      <c r="D69" s="11"/>
      <c r="E69" s="11"/>
      <c r="F69" s="11"/>
      <c r="G69" s="11"/>
      <c r="H69" s="11"/>
      <c r="I69" s="11"/>
      <c r="J69" s="11"/>
      <c r="K69" s="11"/>
    </row>
    <row r="70" spans="1:11">
      <c r="A70" s="11"/>
      <c r="B70" s="11"/>
      <c r="C70" s="11"/>
      <c r="D70" s="11"/>
      <c r="E70" s="11"/>
      <c r="F70" s="11"/>
      <c r="G70" s="11"/>
      <c r="H70" s="11"/>
      <c r="I70" s="11"/>
      <c r="J70" s="11"/>
      <c r="K70" s="11"/>
    </row>
    <row r="71" spans="1:11">
      <c r="A71" s="11"/>
      <c r="B71" s="11"/>
      <c r="C71" s="11"/>
      <c r="D71" s="11"/>
      <c r="E71" s="11"/>
      <c r="F71" s="11"/>
      <c r="G71" s="11"/>
      <c r="H71" s="11"/>
      <c r="I71" s="11"/>
      <c r="J71" s="11"/>
      <c r="K71" s="11"/>
    </row>
    <row r="72" spans="1:11">
      <c r="A72" s="11"/>
      <c r="B72" s="11"/>
      <c r="C72" s="11"/>
      <c r="D72" s="11"/>
      <c r="E72" s="11"/>
      <c r="F72" s="11"/>
      <c r="G72" s="11"/>
      <c r="H72" s="11"/>
      <c r="I72" s="11"/>
      <c r="J72" s="11"/>
      <c r="K72" s="11"/>
    </row>
    <row r="73" spans="1:11">
      <c r="A73" s="11"/>
      <c r="B73" s="11"/>
      <c r="C73" s="11"/>
      <c r="D73" s="11"/>
      <c r="E73" s="11"/>
      <c r="F73" s="11"/>
      <c r="G73" s="11"/>
      <c r="H73" s="11"/>
      <c r="I73" s="11"/>
      <c r="J73" s="11"/>
      <c r="K73" s="11"/>
    </row>
    <row r="74" spans="1:11">
      <c r="A74" s="11"/>
      <c r="B74" s="11"/>
      <c r="C74" s="11"/>
      <c r="D74" s="11"/>
      <c r="E74" s="11"/>
      <c r="F74" s="11"/>
      <c r="G74" s="11"/>
      <c r="H74" s="11"/>
      <c r="I74" s="11"/>
      <c r="J74" s="11"/>
      <c r="K74" s="11"/>
    </row>
    <row r="75" spans="1:11">
      <c r="A75" s="11"/>
      <c r="B75" s="11"/>
      <c r="C75" s="11"/>
      <c r="D75" s="11"/>
      <c r="E75" s="11"/>
      <c r="F75" s="11"/>
      <c r="G75" s="11"/>
      <c r="H75" s="11"/>
      <c r="I75" s="11"/>
      <c r="J75" s="11"/>
      <c r="K75" s="11"/>
    </row>
    <row r="76" spans="1:11">
      <c r="A76" s="11"/>
      <c r="B76" s="11"/>
      <c r="C76" s="11"/>
      <c r="D76" s="11"/>
      <c r="E76" s="11"/>
      <c r="F76" s="11"/>
      <c r="G76" s="11"/>
      <c r="H76" s="11"/>
      <c r="I76" s="11"/>
      <c r="J76" s="11"/>
      <c r="K76" s="11"/>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194F-202E-4C19-A672-3331F764FD68}">
  <sheetPr>
    <tabColor rgb="FFA0C715"/>
  </sheetPr>
  <dimension ref="A1:G20"/>
  <sheetViews>
    <sheetView showGridLines="0" workbookViewId="0">
      <selection activeCell="G33" sqref="G33"/>
    </sheetView>
  </sheetViews>
  <sheetFormatPr defaultRowHeight="14.25"/>
  <cols>
    <col min="2" max="2" width="36.28515625" customWidth="1"/>
    <col min="3" max="3" width="13.42578125" style="4" customWidth="1"/>
    <col min="4" max="4" width="9.85546875" style="4" customWidth="1"/>
    <col min="5" max="5" width="11.7109375" style="4" customWidth="1"/>
    <col min="6" max="6" width="11.5703125" style="4" customWidth="1"/>
    <col min="7" max="7" width="12.42578125" style="4" customWidth="1"/>
  </cols>
  <sheetData>
    <row r="1" spans="1:7" ht="20.65">
      <c r="A1" s="30" t="s">
        <v>10</v>
      </c>
    </row>
    <row r="2" spans="1:7" ht="21">
      <c r="A2" s="2"/>
    </row>
    <row r="3" spans="1:7" ht="18">
      <c r="B3" s="31" t="s">
        <v>11</v>
      </c>
      <c r="C3" s="8"/>
      <c r="D3" s="8"/>
      <c r="E3" s="8"/>
    </row>
    <row r="4" spans="1:7" s="17" customFormat="1" ht="40.15" customHeight="1">
      <c r="B4" s="18" t="s">
        <v>12</v>
      </c>
      <c r="C4" s="19" t="s">
        <v>13</v>
      </c>
      <c r="D4" s="19" t="s">
        <v>14</v>
      </c>
      <c r="E4" s="19" t="s">
        <v>15</v>
      </c>
      <c r="F4" s="19" t="s">
        <v>16</v>
      </c>
      <c r="G4" s="19" t="s">
        <v>17</v>
      </c>
    </row>
    <row r="5" spans="1:7" ht="24" customHeight="1">
      <c r="B5" s="20" t="s">
        <v>18</v>
      </c>
      <c r="C5" s="21">
        <v>0.9</v>
      </c>
      <c r="D5" s="22">
        <f>18/21</f>
        <v>0.8571428571428571</v>
      </c>
      <c r="E5" s="22">
        <v>0.8</v>
      </c>
      <c r="F5" s="23"/>
      <c r="G5" s="24" t="s">
        <v>19</v>
      </c>
    </row>
    <row r="6" spans="1:7" ht="24" customHeight="1">
      <c r="B6" s="25" t="s">
        <v>20</v>
      </c>
      <c r="C6" s="26">
        <v>0.95</v>
      </c>
      <c r="D6" s="27">
        <f>14/20</f>
        <v>0.7</v>
      </c>
      <c r="E6" s="27">
        <v>0.8</v>
      </c>
      <c r="F6" s="23"/>
      <c r="G6" s="28" t="s">
        <v>21</v>
      </c>
    </row>
    <row r="7" spans="1:7" ht="24" customHeight="1">
      <c r="B7" s="20" t="s">
        <v>22</v>
      </c>
      <c r="C7" s="21">
        <v>0.9</v>
      </c>
      <c r="D7" s="22">
        <f>13/14</f>
        <v>0.9285714285714286</v>
      </c>
      <c r="E7" s="22">
        <v>0.85</v>
      </c>
      <c r="F7" s="29"/>
      <c r="G7" s="24" t="s">
        <v>19</v>
      </c>
    </row>
    <row r="8" spans="1:7" ht="24" customHeight="1">
      <c r="B8" s="25" t="s">
        <v>23</v>
      </c>
      <c r="C8" s="26">
        <v>0.85</v>
      </c>
      <c r="D8" s="27">
        <v>1</v>
      </c>
      <c r="E8" s="27">
        <v>0.95</v>
      </c>
      <c r="F8" s="29"/>
      <c r="G8" s="28" t="s">
        <v>19</v>
      </c>
    </row>
    <row r="9" spans="1:7" ht="24" customHeight="1">
      <c r="B9" s="20" t="s">
        <v>24</v>
      </c>
      <c r="C9" s="21">
        <v>0.9</v>
      </c>
      <c r="D9" s="22">
        <f>8/11</f>
        <v>0.72727272727272729</v>
      </c>
      <c r="E9" s="22">
        <v>0.8</v>
      </c>
      <c r="F9" s="23"/>
      <c r="G9" s="24" t="s">
        <v>21</v>
      </c>
    </row>
    <row r="10" spans="1:7" ht="24" customHeight="1">
      <c r="B10" s="25" t="s">
        <v>25</v>
      </c>
      <c r="C10" s="26">
        <v>0.9</v>
      </c>
      <c r="D10" s="27">
        <f>5/8</f>
        <v>0.625</v>
      </c>
      <c r="E10" s="27">
        <v>0.8</v>
      </c>
      <c r="F10" s="23"/>
      <c r="G10" s="28" t="s">
        <v>21</v>
      </c>
    </row>
    <row r="11" spans="1:7">
      <c r="D11" s="10"/>
      <c r="E11" s="10"/>
    </row>
    <row r="12" spans="1:7">
      <c r="D12" s="10"/>
      <c r="E12" s="10"/>
    </row>
    <row r="13" spans="1:7">
      <c r="D13" s="10"/>
      <c r="E13" s="10"/>
    </row>
    <row r="14" spans="1:7">
      <c r="D14" s="10"/>
      <c r="E14" s="10"/>
    </row>
    <row r="15" spans="1:7">
      <c r="D15" s="10"/>
      <c r="E15" s="10"/>
    </row>
    <row r="16" spans="1:7">
      <c r="D16" s="10"/>
      <c r="E16" s="10"/>
    </row>
    <row r="17" spans="4:5">
      <c r="D17" s="10"/>
      <c r="E17" s="10"/>
    </row>
    <row r="18" spans="4:5">
      <c r="D18" s="10"/>
      <c r="E18" s="10"/>
    </row>
    <row r="19" spans="4:5">
      <c r="D19" s="10"/>
      <c r="E19" s="10"/>
    </row>
    <row r="20" spans="4:5">
      <c r="D20" s="10"/>
      <c r="E20"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6179-2CB0-47AB-A56B-C39997B3152E}">
  <sheetPr>
    <tabColor rgb="FFB315C7"/>
  </sheetPr>
  <dimension ref="B2:E31"/>
  <sheetViews>
    <sheetView showGridLines="0" workbookViewId="0">
      <selection activeCell="G8" sqref="G8"/>
    </sheetView>
  </sheetViews>
  <sheetFormatPr defaultRowHeight="14.25"/>
  <cols>
    <col min="3" max="3" width="31.5703125" customWidth="1"/>
    <col min="4" max="4" width="64.7109375" customWidth="1"/>
    <col min="5" max="5" width="22.7109375" customWidth="1"/>
    <col min="6" max="6" width="18.42578125" customWidth="1"/>
  </cols>
  <sheetData>
    <row r="2" spans="2:5" s="2" customFormat="1" ht="21">
      <c r="B2" s="2" t="s">
        <v>26</v>
      </c>
    </row>
    <row r="3" spans="2:5" s="32" customFormat="1" ht="40.15" customHeight="1">
      <c r="B3" s="33"/>
      <c r="C3" s="33" t="s">
        <v>27</v>
      </c>
      <c r="D3" s="33" t="s">
        <v>28</v>
      </c>
      <c r="E3" s="33" t="s">
        <v>29</v>
      </c>
    </row>
    <row r="4" spans="2:5" ht="24" customHeight="1">
      <c r="B4" s="46" t="s">
        <v>30</v>
      </c>
      <c r="C4" s="34" t="s">
        <v>31</v>
      </c>
      <c r="D4" s="34" t="s">
        <v>32</v>
      </c>
      <c r="E4" s="34" t="s">
        <v>33</v>
      </c>
    </row>
    <row r="5" spans="2:5" ht="24" customHeight="1">
      <c r="B5" s="46"/>
      <c r="C5" s="35" t="s">
        <v>34</v>
      </c>
      <c r="D5" s="35" t="s">
        <v>35</v>
      </c>
      <c r="E5" s="35" t="s">
        <v>36</v>
      </c>
    </row>
    <row r="6" spans="2:5" ht="24" customHeight="1">
      <c r="B6" s="46"/>
      <c r="C6" s="34" t="s">
        <v>18</v>
      </c>
      <c r="D6" s="34" t="s">
        <v>37</v>
      </c>
      <c r="E6" s="34" t="s">
        <v>36</v>
      </c>
    </row>
    <row r="7" spans="2:5">
      <c r="B7" s="36"/>
      <c r="C7" s="36"/>
      <c r="D7" s="36"/>
      <c r="E7" s="36"/>
    </row>
    <row r="8" spans="2:5" ht="24" customHeight="1">
      <c r="B8" s="46" t="s">
        <v>38</v>
      </c>
      <c r="C8" s="35" t="s">
        <v>39</v>
      </c>
      <c r="D8" s="35" t="s">
        <v>40</v>
      </c>
      <c r="E8" s="35" t="s">
        <v>41</v>
      </c>
    </row>
    <row r="9" spans="2:5" ht="24" customHeight="1">
      <c r="B9" s="47"/>
      <c r="C9" s="34" t="s">
        <v>42</v>
      </c>
      <c r="D9" s="34" t="s">
        <v>43</v>
      </c>
      <c r="E9" s="34" t="s">
        <v>41</v>
      </c>
    </row>
    <row r="10" spans="2:5" ht="24" customHeight="1">
      <c r="B10" s="47"/>
      <c r="C10" s="35" t="s">
        <v>44</v>
      </c>
      <c r="D10" s="35" t="s">
        <v>40</v>
      </c>
      <c r="E10" s="35" t="s">
        <v>41</v>
      </c>
    </row>
    <row r="11" spans="2:5" ht="24" customHeight="1">
      <c r="B11" s="47"/>
      <c r="C11" s="34" t="s">
        <v>45</v>
      </c>
      <c r="D11" s="34" t="s">
        <v>43</v>
      </c>
      <c r="E11" s="34" t="s">
        <v>41</v>
      </c>
    </row>
    <row r="12" spans="2:5">
      <c r="B12" s="36"/>
      <c r="C12" s="36"/>
      <c r="D12" s="36"/>
      <c r="E12" s="36"/>
    </row>
    <row r="13" spans="2:5" ht="24" customHeight="1">
      <c r="B13" s="46" t="s">
        <v>46</v>
      </c>
      <c r="C13" s="35" t="s">
        <v>20</v>
      </c>
      <c r="D13" s="35" t="s">
        <v>47</v>
      </c>
      <c r="E13" s="35" t="s">
        <v>48</v>
      </c>
    </row>
    <row r="14" spans="2:5" ht="24" customHeight="1">
      <c r="B14" s="47"/>
      <c r="C14" s="34" t="s">
        <v>49</v>
      </c>
      <c r="D14" s="34" t="s">
        <v>50</v>
      </c>
      <c r="E14" s="34" t="s">
        <v>48</v>
      </c>
    </row>
    <row r="15" spans="2:5" ht="24" customHeight="1">
      <c r="B15" s="47"/>
      <c r="C15" s="35" t="s">
        <v>51</v>
      </c>
      <c r="D15" s="35" t="s">
        <v>52</v>
      </c>
      <c r="E15" s="35" t="s">
        <v>48</v>
      </c>
    </row>
    <row r="16" spans="2:5" ht="24" customHeight="1">
      <c r="B16" s="47"/>
      <c r="C16" s="34" t="s">
        <v>22</v>
      </c>
      <c r="D16" s="34" t="s">
        <v>53</v>
      </c>
      <c r="E16" s="34" t="s">
        <v>48</v>
      </c>
    </row>
    <row r="17" spans="2:5">
      <c r="B17" s="36"/>
      <c r="C17" s="36"/>
      <c r="D17" s="36"/>
      <c r="E17" s="36"/>
    </row>
    <row r="18" spans="2:5" ht="24" customHeight="1">
      <c r="B18" s="46" t="s">
        <v>54</v>
      </c>
      <c r="C18" s="35" t="s">
        <v>55</v>
      </c>
      <c r="D18" s="35" t="s">
        <v>56</v>
      </c>
      <c r="E18" s="35" t="s">
        <v>48</v>
      </c>
    </row>
    <row r="19" spans="2:5" ht="24" customHeight="1">
      <c r="B19" s="47"/>
      <c r="C19" s="34" t="s">
        <v>57</v>
      </c>
      <c r="D19" s="34" t="s">
        <v>58</v>
      </c>
      <c r="E19" s="34" t="s">
        <v>48</v>
      </c>
    </row>
    <row r="20" spans="2:5" ht="24" customHeight="1">
      <c r="B20" s="47"/>
      <c r="C20" s="35" t="s">
        <v>59</v>
      </c>
      <c r="D20" s="35" t="s">
        <v>60</v>
      </c>
      <c r="E20" s="35" t="s">
        <v>61</v>
      </c>
    </row>
    <row r="21" spans="2:5" ht="24" customHeight="1">
      <c r="B21" s="47"/>
      <c r="C21" s="34" t="s">
        <v>23</v>
      </c>
      <c r="D21" s="34" t="s">
        <v>62</v>
      </c>
      <c r="E21" s="34" t="s">
        <v>61</v>
      </c>
    </row>
    <row r="22" spans="2:5" ht="24" customHeight="1">
      <c r="B22" s="47"/>
      <c r="C22" s="35" t="s">
        <v>24</v>
      </c>
      <c r="D22" s="35" t="s">
        <v>63</v>
      </c>
      <c r="E22" s="35" t="s">
        <v>48</v>
      </c>
    </row>
    <row r="23" spans="2:5" ht="24" customHeight="1">
      <c r="B23" s="47"/>
      <c r="C23" s="34" t="s">
        <v>25</v>
      </c>
      <c r="D23" s="34" t="s">
        <v>64</v>
      </c>
      <c r="E23" s="34" t="s">
        <v>48</v>
      </c>
    </row>
    <row r="26" spans="2:5" s="2" customFormat="1" ht="21">
      <c r="B26" s="2" t="s">
        <v>65</v>
      </c>
    </row>
    <row r="27" spans="2:5" s="1" customFormat="1" ht="40.15" customHeight="1">
      <c r="B27" s="37"/>
      <c r="C27" s="37" t="s">
        <v>27</v>
      </c>
      <c r="D27" s="37" t="s">
        <v>28</v>
      </c>
      <c r="E27" s="37" t="s">
        <v>29</v>
      </c>
    </row>
    <row r="28" spans="2:5" ht="24" customHeight="1">
      <c r="B28" s="46" t="s">
        <v>30</v>
      </c>
      <c r="C28" s="34" t="s">
        <v>31</v>
      </c>
      <c r="D28" s="34" t="s">
        <v>32</v>
      </c>
      <c r="E28" s="34" t="s">
        <v>33</v>
      </c>
    </row>
    <row r="29" spans="2:5" ht="24" customHeight="1">
      <c r="B29" s="46"/>
      <c r="C29" s="35" t="s">
        <v>34</v>
      </c>
      <c r="D29" s="35" t="s">
        <v>35</v>
      </c>
      <c r="E29" s="35" t="s">
        <v>36</v>
      </c>
    </row>
    <row r="30" spans="2:5" ht="24" customHeight="1">
      <c r="B30" s="46"/>
      <c r="C30" s="34" t="s">
        <v>18</v>
      </c>
      <c r="D30" s="34" t="s">
        <v>37</v>
      </c>
      <c r="E30" s="34" t="s">
        <v>36</v>
      </c>
    </row>
    <row r="31" spans="2:5" ht="24" customHeight="1">
      <c r="B31" s="46"/>
      <c r="C31" s="35" t="s">
        <v>66</v>
      </c>
      <c r="D31" s="35" t="s">
        <v>47</v>
      </c>
      <c r="E31" s="35" t="s">
        <v>48</v>
      </c>
    </row>
  </sheetData>
  <mergeCells count="5">
    <mergeCell ref="B4:B6"/>
    <mergeCell ref="B8:B11"/>
    <mergeCell ref="B13:B16"/>
    <mergeCell ref="B18:B23"/>
    <mergeCell ref="B28:B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8CAE-EDA8-47E9-885D-B1A40EEC4891}">
  <sheetPr>
    <tabColor rgb="FF1570C7"/>
  </sheetPr>
  <dimension ref="B2:R8"/>
  <sheetViews>
    <sheetView showGridLines="0" workbookViewId="0">
      <selection activeCell="G19" sqref="G19"/>
    </sheetView>
  </sheetViews>
  <sheetFormatPr defaultRowHeight="14.25"/>
  <cols>
    <col min="2" max="2" width="18.28515625" customWidth="1"/>
    <col min="3" max="3" width="13" customWidth="1"/>
    <col min="4" max="4" width="13.5703125" customWidth="1"/>
    <col min="5" max="5" width="13.42578125" customWidth="1"/>
    <col min="6" max="6" width="12.42578125" customWidth="1"/>
    <col min="7" max="17" width="18.7109375" customWidth="1"/>
  </cols>
  <sheetData>
    <row r="2" spans="2:18" s="5" customFormat="1" ht="36" customHeight="1">
      <c r="B2" s="6" t="s">
        <v>67</v>
      </c>
      <c r="C2" s="7" t="s">
        <v>68</v>
      </c>
      <c r="D2" s="7"/>
      <c r="E2" s="7" t="s">
        <v>69</v>
      </c>
      <c r="H2" s="51" t="s">
        <v>70</v>
      </c>
      <c r="I2" s="51"/>
      <c r="J2" s="51" t="s">
        <v>71</v>
      </c>
      <c r="K2" s="51"/>
      <c r="L2" s="51"/>
      <c r="M2" s="51" t="s">
        <v>72</v>
      </c>
      <c r="N2" s="51"/>
      <c r="O2" s="51"/>
      <c r="P2" s="51"/>
      <c r="Q2" s="51"/>
    </row>
    <row r="3" spans="2:18" s="3" customFormat="1" ht="40.15" customHeight="1">
      <c r="B3" s="38" t="s">
        <v>73</v>
      </c>
      <c r="C3" s="38" t="s">
        <v>74</v>
      </c>
      <c r="D3" s="38" t="s">
        <v>75</v>
      </c>
      <c r="E3" s="38" t="s">
        <v>76</v>
      </c>
      <c r="F3" s="38" t="s">
        <v>77</v>
      </c>
      <c r="G3" s="39" t="s">
        <v>78</v>
      </c>
      <c r="H3" s="39" t="s">
        <v>79</v>
      </c>
      <c r="I3" s="39" t="s">
        <v>80</v>
      </c>
      <c r="J3" s="39" t="s">
        <v>81</v>
      </c>
      <c r="K3" s="39" t="s">
        <v>82</v>
      </c>
      <c r="L3" s="39" t="s">
        <v>83</v>
      </c>
      <c r="M3" s="39" t="s">
        <v>79</v>
      </c>
      <c r="N3" s="39" t="s">
        <v>80</v>
      </c>
      <c r="O3" s="39" t="s">
        <v>81</v>
      </c>
      <c r="P3" s="39" t="s">
        <v>82</v>
      </c>
      <c r="Q3" s="39" t="s">
        <v>83</v>
      </c>
    </row>
    <row r="4" spans="2:18" ht="24" customHeight="1">
      <c r="B4" s="45">
        <v>57728591989</v>
      </c>
      <c r="C4" s="45" t="s">
        <v>84</v>
      </c>
      <c r="D4" s="45" t="s">
        <v>85</v>
      </c>
      <c r="E4" s="45" t="s">
        <v>86</v>
      </c>
      <c r="F4" s="45" t="s">
        <v>87</v>
      </c>
      <c r="G4" s="40">
        <v>54638</v>
      </c>
      <c r="H4" s="40">
        <v>3</v>
      </c>
      <c r="I4" s="40">
        <v>3</v>
      </c>
      <c r="J4" s="40">
        <v>4</v>
      </c>
      <c r="K4" s="40">
        <v>2</v>
      </c>
      <c r="L4" s="40">
        <v>1</v>
      </c>
      <c r="M4" s="40">
        <v>2</v>
      </c>
      <c r="N4" s="40">
        <v>2</v>
      </c>
      <c r="O4" s="40">
        <v>2</v>
      </c>
      <c r="P4" s="40">
        <v>1</v>
      </c>
      <c r="Q4" s="40">
        <v>0</v>
      </c>
    </row>
    <row r="5" spans="2:18" ht="24" customHeight="1">
      <c r="B5" s="41">
        <v>36982212005</v>
      </c>
      <c r="C5" s="41" t="s">
        <v>88</v>
      </c>
      <c r="D5" s="41" t="s">
        <v>89</v>
      </c>
      <c r="E5" s="41" t="s">
        <v>90</v>
      </c>
      <c r="F5" s="41">
        <v>0</v>
      </c>
      <c r="G5" s="42">
        <v>54638</v>
      </c>
      <c r="H5" s="42">
        <v>13</v>
      </c>
      <c r="I5" s="42">
        <v>10</v>
      </c>
      <c r="J5" s="42">
        <v>13</v>
      </c>
      <c r="K5" s="42">
        <v>9</v>
      </c>
      <c r="L5" s="42">
        <v>9</v>
      </c>
      <c r="M5" s="42">
        <v>7</v>
      </c>
      <c r="N5" s="42">
        <v>7</v>
      </c>
      <c r="O5" s="42">
        <v>7</v>
      </c>
      <c r="P5" s="42">
        <v>7</v>
      </c>
      <c r="Q5" s="42">
        <v>5</v>
      </c>
    </row>
    <row r="6" spans="2:18" ht="24" customHeight="1">
      <c r="B6" s="45">
        <v>67046781954</v>
      </c>
      <c r="C6" s="45" t="s">
        <v>91</v>
      </c>
      <c r="D6" s="45" t="s">
        <v>92</v>
      </c>
      <c r="E6" s="45" t="s">
        <v>93</v>
      </c>
      <c r="F6" s="45" t="s">
        <v>94</v>
      </c>
      <c r="G6" s="40">
        <v>54638</v>
      </c>
      <c r="H6" s="40">
        <v>0</v>
      </c>
      <c r="I6" s="40">
        <v>0</v>
      </c>
      <c r="J6" s="40">
        <v>1</v>
      </c>
      <c r="K6" s="40">
        <v>1</v>
      </c>
      <c r="L6" s="40">
        <v>1</v>
      </c>
      <c r="M6" s="40">
        <v>0</v>
      </c>
      <c r="N6" s="40">
        <v>0</v>
      </c>
      <c r="O6" s="40">
        <v>0</v>
      </c>
      <c r="P6" s="40">
        <v>0</v>
      </c>
      <c r="Q6" s="40">
        <v>0</v>
      </c>
    </row>
    <row r="7" spans="2:18" ht="24" customHeight="1">
      <c r="B7" s="41">
        <v>73236982008</v>
      </c>
      <c r="C7" s="41" t="s">
        <v>95</v>
      </c>
      <c r="D7" s="41" t="s">
        <v>86</v>
      </c>
      <c r="E7" s="41" t="s">
        <v>96</v>
      </c>
      <c r="F7" s="41" t="s">
        <v>97</v>
      </c>
      <c r="G7" s="42">
        <v>21324</v>
      </c>
      <c r="H7" s="42">
        <v>5</v>
      </c>
      <c r="I7" s="42">
        <v>5</v>
      </c>
      <c r="J7" s="42">
        <v>2</v>
      </c>
      <c r="K7" s="42">
        <v>2</v>
      </c>
      <c r="L7" s="42">
        <v>2</v>
      </c>
      <c r="M7" s="42">
        <v>2</v>
      </c>
      <c r="N7" s="42">
        <v>2</v>
      </c>
      <c r="O7" s="42">
        <v>2</v>
      </c>
      <c r="P7" s="42">
        <v>0</v>
      </c>
      <c r="Q7" s="42">
        <v>0</v>
      </c>
    </row>
    <row r="8" spans="2:18" ht="24" customHeight="1">
      <c r="B8" s="43"/>
      <c r="C8" s="43"/>
      <c r="D8" s="44" t="s">
        <v>98</v>
      </c>
      <c r="E8" s="48"/>
      <c r="F8" s="49"/>
      <c r="G8" s="50"/>
      <c r="H8" s="38">
        <f t="shared" ref="H8:Q8" si="0">SUM(H4:H7)</f>
        <v>21</v>
      </c>
      <c r="I8" s="38">
        <f t="shared" si="0"/>
        <v>18</v>
      </c>
      <c r="J8" s="38">
        <f t="shared" si="0"/>
        <v>20</v>
      </c>
      <c r="K8" s="38">
        <f t="shared" si="0"/>
        <v>14</v>
      </c>
      <c r="L8" s="38">
        <f t="shared" si="0"/>
        <v>13</v>
      </c>
      <c r="M8" s="38">
        <f t="shared" si="0"/>
        <v>11</v>
      </c>
      <c r="N8" s="38">
        <f t="shared" si="0"/>
        <v>11</v>
      </c>
      <c r="O8" s="38">
        <f t="shared" si="0"/>
        <v>11</v>
      </c>
      <c r="P8" s="38">
        <f t="shared" si="0"/>
        <v>8</v>
      </c>
      <c r="Q8" s="38">
        <f t="shared" si="0"/>
        <v>5</v>
      </c>
      <c r="R8" s="9"/>
    </row>
  </sheetData>
  <mergeCells count="4">
    <mergeCell ref="E8:G8"/>
    <mergeCell ref="H2:I2"/>
    <mergeCell ref="J2:L2"/>
    <mergeCell ref="M2:Q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1C0D7E-37FA-4B4F-A392-85552C8FECC0}"/>
</file>

<file path=customXml/itemProps2.xml><?xml version="1.0" encoding="utf-8"?>
<ds:datastoreItem xmlns:ds="http://schemas.openxmlformats.org/officeDocument/2006/customXml" ds:itemID="{C6261233-F3D4-4EA6-98FB-4F046DC0C981}"/>
</file>

<file path=customXml/itemProps3.xml><?xml version="1.0" encoding="utf-8"?>
<ds:datastoreItem xmlns:ds="http://schemas.openxmlformats.org/officeDocument/2006/customXml" ds:itemID="{D00D38F4-6D9A-4621-8F5D-92BC93B6FC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Dye</dc:creator>
  <cp:keywords/>
  <dc:description/>
  <cp:lastModifiedBy/>
  <cp:revision/>
  <dcterms:created xsi:type="dcterms:W3CDTF">2025-11-05T16:24:02Z</dcterms:created>
  <dcterms:modified xsi:type="dcterms:W3CDTF">2025-12-23T20:27:55Z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