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C-B Subcode LT #3 - Integrated Case Management &amp; Care Coordination Excellence/Documents/Topic 7/Downloadable Assets/"/>
    </mc:Choice>
  </mc:AlternateContent>
  <xr:revisionPtr revIDLastSave="0" documentId="8_{926528D4-36EB-4972-8678-01B4E59921DB}" xr6:coauthVersionLast="47" xr6:coauthVersionMax="47" xr10:uidLastSave="{00000000-0000-0000-0000-000000000000}"/>
  <bookViews>
    <workbookView xWindow="-98" yWindow="-98" windowWidth="28996" windowHeight="15675" firstSheet="1" activeTab="1" xr2:uid="{1FA89145-F1E6-40AB-BA59-5A76790CF14B}"/>
  </bookViews>
  <sheets>
    <sheet name="HEDIS Dashboard" sheetId="1" r:id="rId1"/>
    <sheet name="Quality of Concern Dash" sheetId="2" r:id="rId2"/>
    <sheet name="Compliance Dashboard" sheetId="3" r:id="rId3"/>
  </sheets>
  <definedNames>
    <definedName name="_xlnm._FilterDatabase" localSheetId="1" hidden="1">'Quality of Concern Dash'!$B$3:$I$17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7" i="1"/>
  <c r="F8" i="1"/>
  <c r="F9" i="1"/>
  <c r="F10" i="1"/>
  <c r="F11" i="1"/>
  <c r="F13" i="1"/>
  <c r="F7" i="1"/>
</calcChain>
</file>

<file path=xl/sharedStrings.xml><?xml version="1.0" encoding="utf-8"?>
<sst xmlns="http://schemas.openxmlformats.org/spreadsheetml/2006/main" count="92" uniqueCount="62">
  <si>
    <t>QPY25 (1/1/25 thru 12/31/25) Claims through XX Date</t>
  </si>
  <si>
    <t>HEDIS Quality Dashboard</t>
  </si>
  <si>
    <t>Measure Name</t>
  </si>
  <si>
    <t>Numerator</t>
  </si>
  <si>
    <t>Denominator</t>
  </si>
  <si>
    <t>Gap to Goal</t>
  </si>
  <si>
    <t>Rate</t>
  </si>
  <si>
    <t>Target</t>
  </si>
  <si>
    <t>Last Year Rate</t>
  </si>
  <si>
    <t>Status</t>
  </si>
  <si>
    <t>Comments</t>
  </si>
  <si>
    <t>Breast Cancer Screening</t>
  </si>
  <si>
    <t>e.g. Is correct code being used/captured?</t>
  </si>
  <si>
    <t>Annual Well Visits</t>
  </si>
  <si>
    <t>Controlling High Blood Pressure</t>
  </si>
  <si>
    <t>A1C Control</t>
  </si>
  <si>
    <t>Depression Screening</t>
  </si>
  <si>
    <t>FUH Mental Illness</t>
  </si>
  <si>
    <t>SDOH Screening</t>
  </si>
  <si>
    <t>KPI</t>
  </si>
  <si>
    <t>Current Month</t>
  </si>
  <si>
    <t>Monthly Target</t>
  </si>
  <si>
    <t>%</t>
  </si>
  <si>
    <t>YTD</t>
  </si>
  <si>
    <t>YTD Target</t>
  </si>
  <si>
    <t>RYG</t>
  </si>
  <si>
    <t># of Audit Findings</t>
  </si>
  <si>
    <t>Claims Turnaround Time (TAT)</t>
  </si>
  <si>
    <t>Target: ≥2 weeks</t>
  </si>
  <si>
    <t>Quarterly Review of Internal Controls Findings and Recommendations</t>
  </si>
  <si>
    <t>N/A</t>
  </si>
  <si>
    <t>Distribute Report to Key Stakeholders with Key Findings and Recommendations for Impact.</t>
  </si>
  <si>
    <t>Quarterly Review of Continuous Monitoring Findings and Recommendations</t>
  </si>
  <si>
    <t>Quarterly Review of Continuous Monitoring (Documentation, Clear Segregation of Duties) Findings and Recommendations</t>
  </si>
  <si>
    <t>Biannual Risk Assessment Findings</t>
  </si>
  <si>
    <t>Employee Engagement Index</t>
  </si>
  <si>
    <t>Target: ≥70%</t>
  </si>
  <si>
    <t xml:space="preserve">Grievance Resolution 
</t>
  </si>
  <si>
    <t xml:space="preserve">Target: ≥95% resolved within regulatory timeframes </t>
  </si>
  <si>
    <t>Grievance Average Resolution Time</t>
  </si>
  <si>
    <t>Target: ≥30 Days</t>
  </si>
  <si>
    <t>Grievance Average Resolution Time for Expedited Review</t>
  </si>
  <si>
    <t>Target: ≥72 Hours</t>
  </si>
  <si>
    <t>Grievance Resolution Rate</t>
  </si>
  <si>
    <t>Target: ≥100%</t>
  </si>
  <si>
    <t>% Grievances that Remain Unresolved</t>
  </si>
  <si>
    <t>Target: ≥1%</t>
  </si>
  <si>
    <t>% Grievances that Require Escalation</t>
  </si>
  <si>
    <t>Target: ≥5%</t>
  </si>
  <si>
    <t># of Quality of Care Grievances</t>
  </si>
  <si>
    <t>TBD</t>
  </si>
  <si>
    <t>#</t>
  </si>
  <si>
    <t>Type of Corrective Action Plan</t>
  </si>
  <si>
    <t>Action Steps</t>
  </si>
  <si>
    <t>Due Date</t>
  </si>
  <si>
    <t>Business Owner</t>
  </si>
  <si>
    <t>HIPAA PHI Breach- Email sent to wrong provider</t>
  </si>
  <si>
    <t>1. Create Incident Report</t>
  </si>
  <si>
    <t>Dir of Compliance</t>
  </si>
  <si>
    <t>2. Contact wrong provider and confirm email was properly destroyed</t>
  </si>
  <si>
    <t>3. Create 30 day Corrective Action Plan</t>
  </si>
  <si>
    <t>4. Provide re education to staff member and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</si>
</sst>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00B050"/>
      <name val="Arial"/>
      <family val="2"/>
    </font>
    <font>
      <b/>
      <sz val="12"/>
      <color rgb="FFFFFF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8"/>
      <color theme="1"/>
      <name val="Arial"/>
      <family val="2"/>
    </font>
    <font>
      <sz val="14"/>
      <color theme="1"/>
      <name val="Aptos Narrow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FFFF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570C7"/>
        <bgColor indexed="64"/>
      </patternFill>
    </fill>
    <fill>
      <patternFill patternType="solid">
        <fgColor rgb="FF9AC7F4"/>
        <bgColor indexed="64"/>
      </patternFill>
    </fill>
    <fill>
      <patternFill patternType="solid">
        <fgColor rgb="FFE4F0FC"/>
        <bgColor indexed="64"/>
      </patternFill>
    </fill>
    <fill>
      <patternFill patternType="solid">
        <fgColor rgb="FFB315C7"/>
        <bgColor indexed="64"/>
      </patternFill>
    </fill>
    <fill>
      <patternFill patternType="solid">
        <fgColor rgb="FFDA9AEF"/>
        <bgColor indexed="64"/>
      </patternFill>
    </fill>
    <fill>
      <patternFill patternType="solid">
        <fgColor rgb="FFF7E4FB"/>
        <bgColor indexed="64"/>
      </patternFill>
    </fill>
    <fill>
      <patternFill patternType="solid">
        <fgColor rgb="FFA0C715"/>
        <bgColor indexed="64"/>
      </patternFill>
    </fill>
    <fill>
      <patternFill patternType="solid">
        <fgColor rgb="FFD3EB8F"/>
        <bgColor indexed="64"/>
      </patternFill>
    </fill>
    <fill>
      <patternFill patternType="solid">
        <fgColor rgb="FFF4FBE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9" fontId="4" fillId="7" borderId="1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9" fontId="4" fillId="8" borderId="1" xfId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10" borderId="1" xfId="2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/>
    </xf>
    <xf numFmtId="0" fontId="13" fillId="11" borderId="1" xfId="2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/>
    </xf>
    <xf numFmtId="0" fontId="13" fillId="11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1" xfId="0" applyFont="1" applyFill="1" applyBorder="1" applyAlignment="1">
      <alignment horizontal="left" vertical="center" wrapText="1"/>
    </xf>
    <xf numFmtId="1" fontId="11" fillId="12" borderId="1" xfId="0" applyNumberFormat="1" applyFont="1" applyFill="1" applyBorder="1" applyAlignment="1">
      <alignment horizontal="left" vertical="center" wrapText="1"/>
    </xf>
    <xf numFmtId="0" fontId="4" fillId="13" borderId="1" xfId="0" applyFont="1" applyFill="1" applyBorder="1" applyAlignment="1">
      <alignment horizontal="left" vertical="center" wrapText="1"/>
    </xf>
    <xf numFmtId="1" fontId="4" fillId="13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4" fillId="13" borderId="1" xfId="0" applyNumberFormat="1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1" fontId="4" fillId="14" borderId="1" xfId="0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4" fillId="14" borderId="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 2" xfId="2" xr:uid="{6BA0FC6D-7F93-4EF2-A298-851AA77CE731}"/>
    <cellStyle name="Percent" xfId="1" builtinId="5"/>
  </cellStyles>
  <dxfs count="0"/>
  <tableStyles count="0" defaultTableStyle="TableStyleMedium2" defaultPivotStyle="PivotStyleLight16"/>
  <colors>
    <mruColors>
      <color rgb="FFA0C715"/>
      <color rgb="FFF4FBE2"/>
      <color rgb="FFD3EB8F"/>
      <color rgb="FFDA9AEF"/>
      <color rgb="FFB315C7"/>
      <color rgb="FFF7E4FB"/>
      <color rgb="FF1570C7"/>
      <color rgb="FFE4F0FC"/>
      <color rgb="FF9AC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BFFB-6A8D-49A8-8B69-21BFD894CE75}">
  <sheetPr>
    <tabColor rgb="FF1570C7"/>
  </sheetPr>
  <dimension ref="B3:J13"/>
  <sheetViews>
    <sheetView showGridLines="0" workbookViewId="0">
      <selection activeCell="L5" sqref="L5"/>
    </sheetView>
  </sheetViews>
  <sheetFormatPr defaultColWidth="9.140625" defaultRowHeight="15.75"/>
  <cols>
    <col min="1" max="1" width="9.140625" style="1"/>
    <col min="2" max="2" width="36.28515625" style="1" customWidth="1"/>
    <col min="3" max="3" width="19.42578125" style="1" customWidth="1"/>
    <col min="4" max="4" width="16.42578125" style="1" customWidth="1"/>
    <col min="5" max="5" width="16" style="1" customWidth="1"/>
    <col min="6" max="6" width="8.140625" style="1" customWidth="1"/>
    <col min="7" max="7" width="9.5703125" style="1" customWidth="1"/>
    <col min="8" max="8" width="19.140625" style="1" customWidth="1"/>
    <col min="9" max="9" width="9.140625" style="1"/>
    <col min="10" max="10" width="29.7109375" style="2" customWidth="1"/>
    <col min="11" max="16384" width="9.140625" style="1"/>
  </cols>
  <sheetData>
    <row r="3" spans="2:10" ht="22.5">
      <c r="B3" s="7" t="s">
        <v>0</v>
      </c>
      <c r="C3" s="5"/>
      <c r="D3" s="5"/>
      <c r="E3" s="5"/>
      <c r="F3" s="5"/>
      <c r="G3" s="5"/>
      <c r="H3" s="5"/>
      <c r="I3" s="5"/>
      <c r="J3" s="6"/>
    </row>
    <row r="4" spans="2:10" ht="22.5">
      <c r="B4" s="7" t="s">
        <v>1</v>
      </c>
      <c r="C4" s="5"/>
      <c r="D4" s="5"/>
      <c r="E4" s="5"/>
      <c r="F4" s="5"/>
      <c r="G4" s="5"/>
      <c r="H4" s="5"/>
      <c r="I4" s="5"/>
      <c r="J4" s="6"/>
    </row>
    <row r="5" spans="2:10">
      <c r="B5" s="5"/>
      <c r="C5" s="5"/>
      <c r="D5" s="5"/>
      <c r="E5" s="5"/>
      <c r="F5" s="5"/>
      <c r="G5" s="5"/>
      <c r="H5" s="5"/>
      <c r="I5" s="5"/>
      <c r="J5" s="6"/>
    </row>
    <row r="6" spans="2:10" s="8" customFormat="1" ht="40.15" customHeight="1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10" t="s">
        <v>10</v>
      </c>
    </row>
    <row r="7" spans="2:10" ht="30">
      <c r="B7" s="11" t="s">
        <v>11</v>
      </c>
      <c r="C7" s="11">
        <v>1800</v>
      </c>
      <c r="D7" s="11">
        <v>3000</v>
      </c>
      <c r="E7" s="11">
        <f>D7-C7</f>
        <v>1200</v>
      </c>
      <c r="F7" s="12">
        <f>C7/D7</f>
        <v>0.6</v>
      </c>
      <c r="G7" s="12">
        <v>0.6</v>
      </c>
      <c r="H7" s="12">
        <v>0.6</v>
      </c>
      <c r="I7" s="13"/>
      <c r="J7" s="14" t="s">
        <v>12</v>
      </c>
    </row>
    <row r="8" spans="2:10" ht="30">
      <c r="B8" s="15" t="s">
        <v>13</v>
      </c>
      <c r="C8" s="15">
        <v>30000</v>
      </c>
      <c r="D8" s="15">
        <v>50000</v>
      </c>
      <c r="E8" s="15">
        <f t="shared" ref="E8:E13" si="0">D8-C8</f>
        <v>20000</v>
      </c>
      <c r="F8" s="16">
        <f t="shared" ref="F8:F13" si="1">C8/D8</f>
        <v>0.6</v>
      </c>
      <c r="G8" s="16">
        <v>0.65</v>
      </c>
      <c r="H8" s="16">
        <v>0.6</v>
      </c>
      <c r="I8" s="17"/>
      <c r="J8" s="18" t="s">
        <v>12</v>
      </c>
    </row>
    <row r="9" spans="2:10" ht="30">
      <c r="B9" s="11" t="s">
        <v>14</v>
      </c>
      <c r="C9" s="11">
        <v>1000</v>
      </c>
      <c r="D9" s="11">
        <v>3000</v>
      </c>
      <c r="E9" s="11">
        <f t="shared" si="0"/>
        <v>2000</v>
      </c>
      <c r="F9" s="12">
        <f t="shared" si="1"/>
        <v>0.33333333333333331</v>
      </c>
      <c r="G9" s="12">
        <v>0.72</v>
      </c>
      <c r="H9" s="12">
        <v>0.3</v>
      </c>
      <c r="I9" s="19"/>
      <c r="J9" s="14" t="s">
        <v>12</v>
      </c>
    </row>
    <row r="10" spans="2:10" ht="30">
      <c r="B10" s="15" t="s">
        <v>15</v>
      </c>
      <c r="C10" s="15">
        <v>2800</v>
      </c>
      <c r="D10" s="15">
        <v>3000</v>
      </c>
      <c r="E10" s="15">
        <f t="shared" si="0"/>
        <v>200</v>
      </c>
      <c r="F10" s="16">
        <f t="shared" si="1"/>
        <v>0.93333333333333335</v>
      </c>
      <c r="G10" s="16">
        <v>0.6</v>
      </c>
      <c r="H10" s="16">
        <v>0.9</v>
      </c>
      <c r="I10" s="20"/>
      <c r="J10" s="18" t="s">
        <v>12</v>
      </c>
    </row>
    <row r="11" spans="2:10" ht="30">
      <c r="B11" s="11" t="s">
        <v>16</v>
      </c>
      <c r="C11" s="11">
        <v>4500</v>
      </c>
      <c r="D11" s="11">
        <v>8000</v>
      </c>
      <c r="E11" s="11">
        <f t="shared" si="0"/>
        <v>3500</v>
      </c>
      <c r="F11" s="12">
        <f t="shared" si="1"/>
        <v>0.5625</v>
      </c>
      <c r="G11" s="12">
        <v>0.6</v>
      </c>
      <c r="H11" s="12">
        <v>0.6</v>
      </c>
      <c r="I11" s="17"/>
      <c r="J11" s="14" t="s">
        <v>12</v>
      </c>
    </row>
    <row r="12" spans="2:10" ht="30">
      <c r="B12" s="15" t="s">
        <v>17</v>
      </c>
      <c r="C12" s="15">
        <v>3000</v>
      </c>
      <c r="D12" s="15">
        <v>5000</v>
      </c>
      <c r="E12" s="15">
        <f t="shared" si="0"/>
        <v>2000</v>
      </c>
      <c r="F12" s="16">
        <v>0.5</v>
      </c>
      <c r="G12" s="16">
        <v>0.5</v>
      </c>
      <c r="H12" s="16">
        <v>0.5</v>
      </c>
      <c r="I12" s="20"/>
      <c r="J12" s="18" t="s">
        <v>12</v>
      </c>
    </row>
    <row r="13" spans="2:10" ht="30">
      <c r="B13" s="11" t="s">
        <v>18</v>
      </c>
      <c r="C13" s="11">
        <v>800</v>
      </c>
      <c r="D13" s="11">
        <v>3000</v>
      </c>
      <c r="E13" s="11">
        <f t="shared" si="0"/>
        <v>2200</v>
      </c>
      <c r="F13" s="12">
        <f t="shared" si="1"/>
        <v>0.26666666666666666</v>
      </c>
      <c r="G13" s="12">
        <v>0.6</v>
      </c>
      <c r="H13" s="12">
        <v>0.25</v>
      </c>
      <c r="I13" s="19"/>
      <c r="J13" s="14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02BD-0951-45A9-9FF0-AD5014A8D90D}">
  <sheetPr>
    <tabColor rgb="FFB315C7"/>
  </sheetPr>
  <dimension ref="B3:I17"/>
  <sheetViews>
    <sheetView showGridLines="0" tabSelected="1" zoomScaleNormal="100" workbookViewId="0">
      <selection activeCell="K6" sqref="K6"/>
    </sheetView>
  </sheetViews>
  <sheetFormatPr defaultColWidth="19.140625" defaultRowHeight="15.75"/>
  <cols>
    <col min="1" max="1" width="8.28515625" style="3" customWidth="1"/>
    <col min="2" max="2" width="26.5703125" style="3" customWidth="1"/>
    <col min="3" max="3" width="24.28515625" style="3" customWidth="1"/>
    <col min="4" max="4" width="24.85546875" style="3" customWidth="1"/>
    <col min="5" max="16384" width="19.140625" style="3"/>
  </cols>
  <sheetData>
    <row r="3" spans="2:9" s="21" customFormat="1" ht="40.15" customHeight="1">
      <c r="B3" s="22" t="s">
        <v>19</v>
      </c>
      <c r="C3" s="23" t="s">
        <v>20</v>
      </c>
      <c r="D3" s="23" t="s">
        <v>21</v>
      </c>
      <c r="E3" s="23" t="s">
        <v>22</v>
      </c>
      <c r="F3" s="23" t="s">
        <v>23</v>
      </c>
      <c r="G3" s="23" t="s">
        <v>24</v>
      </c>
      <c r="H3" s="23" t="s">
        <v>22</v>
      </c>
      <c r="I3" s="23" t="s">
        <v>25</v>
      </c>
    </row>
    <row r="4" spans="2:9" ht="41.85" customHeight="1">
      <c r="B4" s="24" t="s">
        <v>26</v>
      </c>
      <c r="C4" s="25"/>
      <c r="D4" s="26"/>
      <c r="E4" s="25"/>
      <c r="F4" s="25"/>
      <c r="G4" s="26"/>
      <c r="H4" s="27"/>
      <c r="I4" s="13"/>
    </row>
    <row r="5" spans="2:9" ht="41.85" customHeight="1">
      <c r="B5" s="28" t="s">
        <v>27</v>
      </c>
      <c r="C5" s="29"/>
      <c r="D5" s="30" t="s">
        <v>28</v>
      </c>
      <c r="E5" s="29"/>
      <c r="F5" s="29"/>
      <c r="G5" s="30" t="s">
        <v>28</v>
      </c>
      <c r="H5" s="31"/>
      <c r="I5" s="32"/>
    </row>
    <row r="6" spans="2:9" ht="90">
      <c r="B6" s="24" t="s">
        <v>29</v>
      </c>
      <c r="C6" s="25" t="s">
        <v>30</v>
      </c>
      <c r="D6" s="25" t="s">
        <v>30</v>
      </c>
      <c r="E6" s="25"/>
      <c r="F6" s="25"/>
      <c r="G6" s="26" t="s">
        <v>31</v>
      </c>
      <c r="H6" s="27"/>
      <c r="I6" s="13"/>
    </row>
    <row r="7" spans="2:9" ht="90">
      <c r="B7" s="28" t="s">
        <v>32</v>
      </c>
      <c r="C7" s="29" t="s">
        <v>30</v>
      </c>
      <c r="D7" s="29" t="s">
        <v>30</v>
      </c>
      <c r="E7" s="29"/>
      <c r="F7" s="29"/>
      <c r="G7" s="30" t="s">
        <v>31</v>
      </c>
      <c r="H7" s="31"/>
      <c r="I7" s="13"/>
    </row>
    <row r="8" spans="2:9" ht="120">
      <c r="B8" s="24" t="s">
        <v>33</v>
      </c>
      <c r="C8" s="25" t="s">
        <v>30</v>
      </c>
      <c r="D8" s="25" t="s">
        <v>30</v>
      </c>
      <c r="E8" s="25"/>
      <c r="F8" s="25"/>
      <c r="G8" s="26" t="s">
        <v>31</v>
      </c>
      <c r="H8" s="27"/>
      <c r="I8" s="13"/>
    </row>
    <row r="9" spans="2:9" ht="90">
      <c r="B9" s="28" t="s">
        <v>34</v>
      </c>
      <c r="C9" s="29" t="s">
        <v>30</v>
      </c>
      <c r="D9" s="29" t="s">
        <v>30</v>
      </c>
      <c r="E9" s="29"/>
      <c r="F9" s="29"/>
      <c r="G9" s="30" t="s">
        <v>31</v>
      </c>
      <c r="H9" s="31"/>
      <c r="I9" s="17"/>
    </row>
    <row r="10" spans="2:9" ht="39.4" customHeight="1">
      <c r="B10" s="24" t="s">
        <v>35</v>
      </c>
      <c r="C10" s="25"/>
      <c r="D10" s="26" t="s">
        <v>36</v>
      </c>
      <c r="E10" s="25"/>
      <c r="F10" s="25"/>
      <c r="G10" s="26" t="s">
        <v>36</v>
      </c>
      <c r="H10" s="27"/>
      <c r="I10" s="33"/>
    </row>
    <row r="11" spans="2:9" ht="60">
      <c r="B11" s="28" t="s">
        <v>37</v>
      </c>
      <c r="C11" s="29"/>
      <c r="D11" s="30" t="s">
        <v>38</v>
      </c>
      <c r="E11" s="29"/>
      <c r="F11" s="29"/>
      <c r="G11" s="30" t="s">
        <v>38</v>
      </c>
      <c r="H11" s="31"/>
      <c r="I11" s="33"/>
    </row>
    <row r="12" spans="2:9" ht="42.95" customHeight="1">
      <c r="B12" s="24" t="s">
        <v>39</v>
      </c>
      <c r="C12" s="25"/>
      <c r="D12" s="26" t="s">
        <v>40</v>
      </c>
      <c r="E12" s="25"/>
      <c r="F12" s="25"/>
      <c r="G12" s="26" t="s">
        <v>40</v>
      </c>
      <c r="H12" s="27"/>
      <c r="I12" s="17"/>
    </row>
    <row r="13" spans="2:9" ht="60">
      <c r="B13" s="28" t="s">
        <v>41</v>
      </c>
      <c r="C13" s="29"/>
      <c r="D13" s="30" t="s">
        <v>42</v>
      </c>
      <c r="E13" s="29"/>
      <c r="F13" s="29"/>
      <c r="G13" s="30" t="s">
        <v>42</v>
      </c>
      <c r="H13" s="31"/>
      <c r="I13" s="17"/>
    </row>
    <row r="14" spans="2:9" ht="30">
      <c r="B14" s="24" t="s">
        <v>43</v>
      </c>
      <c r="C14" s="25"/>
      <c r="D14" s="26" t="s">
        <v>44</v>
      </c>
      <c r="E14" s="25"/>
      <c r="F14" s="25"/>
      <c r="G14" s="26" t="s">
        <v>44</v>
      </c>
      <c r="H14" s="27"/>
      <c r="I14" s="13"/>
    </row>
    <row r="15" spans="2:9" ht="45">
      <c r="B15" s="28" t="s">
        <v>45</v>
      </c>
      <c r="C15" s="29"/>
      <c r="D15" s="30" t="s">
        <v>46</v>
      </c>
      <c r="E15" s="29"/>
      <c r="F15" s="29"/>
      <c r="G15" s="30" t="s">
        <v>46</v>
      </c>
      <c r="H15" s="31"/>
      <c r="I15" s="13"/>
    </row>
    <row r="16" spans="2:9" ht="44.45" customHeight="1">
      <c r="B16" s="24" t="s">
        <v>47</v>
      </c>
      <c r="C16" s="25"/>
      <c r="D16" s="26" t="s">
        <v>48</v>
      </c>
      <c r="E16" s="25"/>
      <c r="F16" s="25"/>
      <c r="G16" s="26" t="s">
        <v>48</v>
      </c>
      <c r="H16" s="27"/>
      <c r="I16" s="13"/>
    </row>
    <row r="17" spans="2:9" ht="44.45" customHeight="1">
      <c r="B17" s="28" t="s">
        <v>49</v>
      </c>
      <c r="C17" s="29"/>
      <c r="D17" s="30" t="s">
        <v>50</v>
      </c>
      <c r="E17" s="29"/>
      <c r="F17" s="29"/>
      <c r="G17" s="30" t="s">
        <v>50</v>
      </c>
      <c r="H17" s="31"/>
      <c r="I17" s="13"/>
    </row>
  </sheetData>
  <autoFilter ref="B3:I17" xr:uid="{85AF02BD-0951-45A9-9FF0-AD5014A8D90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D4E0-4DFD-40FD-A868-756EAF854047}">
  <sheetPr>
    <tabColor rgb="FFA0C715"/>
  </sheetPr>
  <dimension ref="B3:G7"/>
  <sheetViews>
    <sheetView showGridLines="0" workbookViewId="0">
      <selection activeCell="D14" sqref="D14"/>
    </sheetView>
  </sheetViews>
  <sheetFormatPr defaultColWidth="8.85546875" defaultRowHeight="14.25"/>
  <cols>
    <col min="1" max="1" width="8.85546875" style="4"/>
    <col min="2" max="2" width="9" style="4" bestFit="1" customWidth="1"/>
    <col min="3" max="3" width="52.85546875" style="4" customWidth="1"/>
    <col min="4" max="4" width="68.42578125" style="4" customWidth="1"/>
    <col min="5" max="5" width="8.85546875" style="4"/>
    <col min="6" max="6" width="12" style="4" bestFit="1" customWidth="1"/>
    <col min="7" max="7" width="24" style="4" customWidth="1"/>
    <col min="8" max="16384" width="8.85546875" style="4"/>
  </cols>
  <sheetData>
    <row r="3" spans="2:7" s="34" customFormat="1" ht="40.15" customHeight="1">
      <c r="B3" s="35" t="s">
        <v>51</v>
      </c>
      <c r="C3" s="35" t="s">
        <v>52</v>
      </c>
      <c r="D3" s="36" t="s">
        <v>53</v>
      </c>
      <c r="E3" s="36" t="s">
        <v>9</v>
      </c>
      <c r="F3" s="35" t="s">
        <v>54</v>
      </c>
      <c r="G3" s="35" t="s">
        <v>55</v>
      </c>
    </row>
    <row r="4" spans="2:7" ht="24" customHeight="1">
      <c r="B4" s="37">
        <v>1</v>
      </c>
      <c r="C4" s="37" t="s">
        <v>56</v>
      </c>
      <c r="D4" s="38" t="s">
        <v>57</v>
      </c>
      <c r="E4" s="39"/>
      <c r="F4" s="40">
        <v>45920</v>
      </c>
      <c r="G4" s="37" t="s">
        <v>58</v>
      </c>
    </row>
    <row r="5" spans="2:7" ht="24" customHeight="1">
      <c r="B5" s="41"/>
      <c r="C5" s="41"/>
      <c r="D5" s="42" t="s">
        <v>59</v>
      </c>
      <c r="E5" s="43"/>
      <c r="F5" s="46">
        <v>45920</v>
      </c>
      <c r="G5" s="41" t="s">
        <v>58</v>
      </c>
    </row>
    <row r="6" spans="2:7" ht="24" customHeight="1">
      <c r="B6" s="37"/>
      <c r="C6" s="37"/>
      <c r="D6" s="37" t="s">
        <v>60</v>
      </c>
      <c r="E6" s="44"/>
      <c r="F6" s="40">
        <v>45950</v>
      </c>
      <c r="G6" s="37" t="s">
        <v>58</v>
      </c>
    </row>
    <row r="7" spans="2:7" ht="24" customHeight="1">
      <c r="B7" s="41"/>
      <c r="C7" s="41"/>
      <c r="D7" s="41" t="s">
        <v>61</v>
      </c>
      <c r="E7" s="45"/>
      <c r="F7" s="46">
        <v>45930</v>
      </c>
      <c r="G7" s="4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b79fb4773d8becafaa5ce4bba5ef034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93291ea52f1a09c1943a3b6dd147ab4b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F251D-5E7F-49FC-A7CA-9D35A8B54C5C}"/>
</file>

<file path=customXml/itemProps2.xml><?xml version="1.0" encoding="utf-8"?>
<ds:datastoreItem xmlns:ds="http://schemas.openxmlformats.org/officeDocument/2006/customXml" ds:itemID="{BED9CC18-3ED6-4D78-8F01-5D26769F3589}"/>
</file>

<file path=customXml/itemProps3.xml><?xml version="1.0" encoding="utf-8"?>
<ds:datastoreItem xmlns:ds="http://schemas.openxmlformats.org/officeDocument/2006/customXml" ds:itemID="{25CC69D2-0D6C-4EC0-87E0-5EABE5262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Babigian</dc:creator>
  <cp:keywords/>
  <dc:description/>
  <cp:lastModifiedBy/>
  <cp:revision/>
  <dcterms:created xsi:type="dcterms:W3CDTF">2025-09-16T14:46:35Z</dcterms:created>
  <dcterms:modified xsi:type="dcterms:W3CDTF">2025-12-23T20:31:20Z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